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480" yWindow="90" windowWidth="15480" windowHeight="10830" activeTab="1"/>
  </bookViews>
  <sheets>
    <sheet name="Доходы" sheetId="1" r:id="rId1"/>
    <sheet name="Расхода на печать" sheetId="4" r:id="rId2"/>
  </sheets>
  <calcPr calcId="125725" calcOnSave="0"/>
</workbook>
</file>

<file path=xl/calcChain.xml><?xml version="1.0" encoding="utf-8"?>
<calcChain xmlns="http://schemas.openxmlformats.org/spreadsheetml/2006/main">
  <c r="F45" i="4"/>
  <c r="F8"/>
  <c r="D8"/>
  <c r="F31"/>
  <c r="F12"/>
  <c r="G110"/>
  <c r="F110"/>
  <c r="E110"/>
  <c r="D110"/>
  <c r="G103"/>
  <c r="F103"/>
  <c r="E103"/>
  <c r="D103"/>
  <c r="G92"/>
  <c r="F92"/>
  <c r="E92"/>
  <c r="D92"/>
  <c r="G89"/>
  <c r="G8" s="1"/>
  <c r="F89"/>
  <c r="E89"/>
  <c r="D89"/>
  <c r="G82"/>
  <c r="F82"/>
  <c r="E82"/>
  <c r="D82"/>
  <c r="G74"/>
  <c r="F74"/>
  <c r="E74"/>
  <c r="D74"/>
  <c r="G69"/>
  <c r="F69"/>
  <c r="E69"/>
  <c r="D69"/>
  <c r="G49"/>
  <c r="F49"/>
  <c r="E49"/>
  <c r="D49"/>
  <c r="G43"/>
  <c r="F43"/>
  <c r="E43"/>
  <c r="D43"/>
  <c r="H31"/>
  <c r="G31"/>
  <c r="G45" s="1"/>
  <c r="E31"/>
  <c r="E45" s="1"/>
  <c r="D31"/>
  <c r="D45" s="1"/>
  <c r="G12"/>
  <c r="E12"/>
  <c r="E8" s="1"/>
  <c r="D12"/>
</calcChain>
</file>

<file path=xl/sharedStrings.xml><?xml version="1.0" encoding="utf-8"?>
<sst xmlns="http://schemas.openxmlformats.org/spreadsheetml/2006/main" count="406" uniqueCount="295">
  <si>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</si>
  <si>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</si>
  <si>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</si>
  <si>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</si>
  <si>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</si>
  <si>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  Форма по ОКУД</t>
  </si>
  <si>
    <t>0503127</t>
  </si>
  <si>
    <t xml:space="preserve">                   Дата</t>
  </si>
  <si>
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</t>
  </si>
  <si>
    <t>Администрация Антоновского сельского поселения</t>
  </si>
  <si>
    <t xml:space="preserve">             по ОКПО</t>
  </si>
  <si>
    <t xml:space="preserve">04123633  </t>
  </si>
  <si>
    <t>Глава по БК</t>
  </si>
  <si>
    <t xml:space="preserve">Наименование бюджета </t>
  </si>
  <si>
    <t xml:space="preserve">Бюджет поселения              </t>
  </si>
  <si>
    <t>по ОКАТО</t>
  </si>
  <si>
    <t xml:space="preserve">18642412   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</si>
  <si>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</si>
  <si>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</si>
  <si>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</si>
  <si>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</si>
  <si>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 xml:space="preserve"> 1. Доходы бюджета</t>
  </si>
  <si>
    <t>Код дохода
по бюджетной
классификации</t>
  </si>
  <si>
    <t>Утвержденные бюджетные назначения</t>
  </si>
  <si>
    <t xml:space="preserve">         Исполнено</t>
  </si>
  <si>
    <t>Неисполненные
назначения</t>
  </si>
  <si>
    <t xml:space="preserve"> Наименование показателя</t>
  </si>
  <si>
    <t>Код</t>
  </si>
  <si>
    <t>через
финансовые
органы</t>
  </si>
  <si>
    <t>через
банковские
счета</t>
  </si>
  <si>
    <t>некассовые
операции</t>
  </si>
  <si>
    <t>итого</t>
  </si>
  <si>
    <t>строки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</si>
  <si>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</si>
  <si>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</si>
  <si>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</si>
  <si>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</si>
  <si>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</si>
  <si>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</si>
  <si>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</si>
  <si>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</si>
  <si>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</si>
  <si>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в том числе:</t>
  </si>
  <si>
    <t>Налог на доходы физических лиц с доходов, 
источником которых является налоговый агент, за 
исключением доходов, в отношении которых 
исчисление и уплата налога осуществляются в 
соответствии со статьями 227, 2271 и 228 
Налогового кодекса Российской Феде</t>
  </si>
  <si>
    <t>94410102010010000110</t>
  </si>
  <si>
    <t>Налог на доходы физических лиц с доходов, 
полученных физическими лицами в соответствии со 
статьей 228 Налогового Кодекса Российской 
Федерации</t>
  </si>
  <si>
    <t>94410102030010000110</t>
  </si>
  <si>
    <t>Налог на доходы физических лиц в виде 
фиксированных авансовых платежей с доходов, 
полученных физическими лицами, являющимися 
иностранными гражданами, осуществляющими 
трудовую деятельность по найму у физических лиц 
на основании патента в соответствии</t>
  </si>
  <si>
    <t>94410102040010000110</t>
  </si>
  <si>
    <t>Форма 0503127 c.2</t>
  </si>
  <si>
    <t>Код дохода
по бюджетной
классификации</t>
  </si>
  <si>
    <t>Утвержденные бюджетные назначения</t>
  </si>
  <si>
    <t xml:space="preserve">         Исполнено</t>
  </si>
  <si>
    <t>Неисполненные
назначения</t>
  </si>
  <si>
    <t xml:space="preserve"> Наименование показателя</t>
  </si>
  <si>
    <t>Код</t>
  </si>
  <si>
    <t>через
финансовые
органы</t>
  </si>
  <si>
    <t>через
банковские
счета</t>
  </si>
  <si>
    <t>некассовые
операции</t>
  </si>
  <si>
    <t>итого</t>
  </si>
  <si>
    <t>строки</t>
  </si>
  <si>
    <t>4</t>
  </si>
  <si>
    <t>5</t>
  </si>
  <si>
    <t>6</t>
  </si>
  <si>
    <t>7</t>
  </si>
  <si>
    <t>8</t>
  </si>
  <si>
    <t>9</t>
  </si>
  <si>
    <t>Доходы от уплаты акцизов на дизельное топливо, 
подлежащие распределению между бюджетами 
субъектов Российской Федерации и местными 
бюджетами с учетом установленных 
дифференцированных нормативов отчислений в 
местные бюджеты</t>
  </si>
  <si>
    <t>94410302230010000110</t>
  </si>
  <si>
    <t>Доходы от уплаты акцизов на моторные масла для 
дизельных и (или) карбюраторных (инжекторных) 
двигателей, подлежащие распределению между 
бюджетами субъектов Российской Федерации и 
местными бюджетами с учетом установленных 
дифференцированных нормативов</t>
  </si>
  <si>
    <t>94410302240010000110</t>
  </si>
  <si>
    <t>Доходы от уплаты акцизов на автомобильный 
бензин, подлежащие распределению между 
бюджетами субъектов Российской Федерации и 
местными бюджетами с учетом установленных 
дифференцированных нормативов отчислений в 
местные бюджеты</t>
  </si>
  <si>
    <t>94410302250010000110</t>
  </si>
  <si>
    <t>Доходы от уплаты акцизов на прямогонный бензин, 
подлежащие распределению между бюджетами 
субъектов Российской Федерации и местными 
бюджетами с учетом установленных 
дифференцированных нормативов отчислений в 
местные бюджеты</t>
  </si>
  <si>
    <t>94410302260010000110</t>
  </si>
  <si>
    <t>Единый сельскохозяйственный налог</t>
  </si>
  <si>
    <t>94410503010010000110</t>
  </si>
  <si>
    <t>Налог на имущество физических лиц, взимаемый по 
ставкам, применяемым к объектам налогообложения, 
расположенным в границах поселений</t>
  </si>
  <si>
    <t>94410601030100000110</t>
  </si>
  <si>
    <t>Земельный налог, взимаемый по ставкам, 
установленным в соответствии с подпунктом 1 
пункта 1 статьи 394 Налогового кодекса Российской 
Федерации и применяемым к объектам 
налогообложения, расположенным в границах 
поселений</t>
  </si>
  <si>
    <t>94410606013100000110</t>
  </si>
  <si>
    <t>Форма 0503127 c.3</t>
  </si>
  <si>
    <t>Код дохода
по бюджетной
классификации</t>
  </si>
  <si>
    <t>Утвержденные бюджетные назначения</t>
  </si>
  <si>
    <t xml:space="preserve">         Исполнено</t>
  </si>
  <si>
    <t>Неисполненные
назначения</t>
  </si>
  <si>
    <t xml:space="preserve"> Наименование показателя</t>
  </si>
  <si>
    <t>Код</t>
  </si>
  <si>
    <t>через
финансовые
органы</t>
  </si>
  <si>
    <t>через
банковские
счета</t>
  </si>
  <si>
    <t>некассовые
операции</t>
  </si>
  <si>
    <t>итого</t>
  </si>
  <si>
    <t>строки</t>
  </si>
  <si>
    <t>4</t>
  </si>
  <si>
    <t>5</t>
  </si>
  <si>
    <t>6</t>
  </si>
  <si>
    <t>7</t>
  </si>
  <si>
    <t>8</t>
  </si>
  <si>
    <t>9</t>
  </si>
  <si>
    <t>Земельный налог, взимаемый по ставкам, 
установленным в соответствии с подпунктом 2 
пункта 1 статьи 394 Налогового кодекса Российской 
Федерации и применяемым к объектам 
налогообложения, расположенным в границах 
поселений</t>
  </si>
  <si>
    <t>94410606023100000110</t>
  </si>
  <si>
    <t>94410804020011000110</t>
  </si>
  <si>
    <t>Доходы, получаемые в виде арендной платы за 
земельные участки, государственная собственность 
на которые не разграничена и которые расположены 
в границах поселений, а также средства от продажи 
права на заключение договоров аренды указанных 
земельных у</t>
  </si>
  <si>
    <t>94411105013100000120</t>
  </si>
  <si>
    <t>Доходы от сдачи в аренду имущества, 
находящегося в оперативном управлении органов 
управления поселений и созданных ими учреждений 
(за исключением имущества муниципальных 
бюджетных и автономных учреждений)</t>
  </si>
  <si>
    <t>94411105035100000120</t>
  </si>
  <si>
    <t>Прочие поступления от использования имущества, 
находящегося в собственности поселений (за 
исключением имущества муниципальных бюджетных 
и автономных учреждений, а также имущества 
муниципальных унитарных предприятий, в том числе 
казенных)</t>
  </si>
  <si>
    <t>94411109045100000120</t>
  </si>
  <si>
    <t>Денежные взыскания (штрафы), установленные 
законами субъектов Российской Федерации за 
несоблюдение муниципальных правовых актов, 
зачисляемые в бюджеты поселений</t>
  </si>
  <si>
    <t>94411651040020000140</t>
  </si>
  <si>
    <t>Дотации бюджетам поселений на выравнивание 
бюджетной обеспеченности</t>
  </si>
  <si>
    <t>94420201001100000151</t>
  </si>
  <si>
    <t>Прочие субсидии бюджетам поселений</t>
  </si>
  <si>
    <t>94420202999100000151</t>
  </si>
  <si>
    <t>Субвенции бюджетам поселений на осуществление 
первичного воинского учета на территориях, где 
отсутствуют военные комиссариаты</t>
  </si>
  <si>
    <t>94420203015100000151</t>
  </si>
  <si>
    <t>Субвенции бюджетам поселений на выполнение 
передаваемых полномочий субъектов Российской 
Федерации</t>
  </si>
  <si>
    <t>94420203024100000151</t>
  </si>
  <si>
    <t>Форма 0503127 c.4</t>
  </si>
  <si>
    <t>Код дохода
по бюджетной
классификации</t>
  </si>
  <si>
    <t>Утвержденные бюджетные назначения</t>
  </si>
  <si>
    <t xml:space="preserve">         Исполнено</t>
  </si>
  <si>
    <t>Неисполненные
назначения</t>
  </si>
  <si>
    <t xml:space="preserve"> Наименование показателя</t>
  </si>
  <si>
    <t>Код</t>
  </si>
  <si>
    <t>через
финансовые
органы</t>
  </si>
  <si>
    <t>через
банковские
счета</t>
  </si>
  <si>
    <t>некассовые
операции</t>
  </si>
  <si>
    <t>итого</t>
  </si>
  <si>
    <t>строки</t>
  </si>
  <si>
    <t>4</t>
  </si>
  <si>
    <t>5</t>
  </si>
  <si>
    <t>6</t>
  </si>
  <si>
    <t>7</t>
  </si>
  <si>
    <t>8</t>
  </si>
  <si>
    <t>9</t>
  </si>
  <si>
    <t>Доходы бюджетов поселений от возврата остатков 
субсидий, субвенций и иных межбюджетных 
трансфертов, имеющих целевое назначение, 
прошлых лет из бюджетов муниципальных районов</t>
  </si>
  <si>
    <t>Возврат остатков субсидий, субвенций и иных 
межбюджетных трансфертов, имеющих целевое 
назначение, прошлых лет из бюджетов поселений</t>
  </si>
  <si>
    <t>2. Расходы бюджета</t>
  </si>
  <si>
    <t xml:space="preserve">Код </t>
  </si>
  <si>
    <t xml:space="preserve">Лимиты </t>
  </si>
  <si>
    <t xml:space="preserve">             Неисполненные </t>
  </si>
  <si>
    <t>расхода</t>
  </si>
  <si>
    <t>бюджетных</t>
  </si>
  <si>
    <t xml:space="preserve">                назначения</t>
  </si>
  <si>
    <t>стро-</t>
  </si>
  <si>
    <t>по бюджетной</t>
  </si>
  <si>
    <t>обязательств</t>
  </si>
  <si>
    <t>по</t>
  </si>
  <si>
    <t>ки</t>
  </si>
  <si>
    <t>классифи-</t>
  </si>
  <si>
    <t>ассигно-</t>
  </si>
  <si>
    <t>кации</t>
  </si>
  <si>
    <t>ваниям</t>
  </si>
  <si>
    <t>10</t>
  </si>
  <si>
    <t>11</t>
  </si>
  <si>
    <t>Расходы бюджета - всего</t>
  </si>
  <si>
    <t>200</t>
  </si>
  <si>
    <t>Заработная плата</t>
  </si>
  <si>
    <t>94401025000003121211</t>
  </si>
  <si>
    <t>Начисления на выплаты по 
оплате труда</t>
  </si>
  <si>
    <t>94401025000003121213</t>
  </si>
  <si>
    <t>94401045000001121211</t>
  </si>
  <si>
    <t>94401045000001121213</t>
  </si>
  <si>
    <t>94401045000001122212</t>
  </si>
  <si>
    <t>Услуги связи</t>
  </si>
  <si>
    <t>94401045000001244221</t>
  </si>
  <si>
    <t>94401045000001244222</t>
  </si>
  <si>
    <t>94401045000001244223</t>
  </si>
  <si>
    <t>94401045000001244225</t>
  </si>
  <si>
    <t>94401045000001244226</t>
  </si>
  <si>
    <t>94401045000001244290</t>
  </si>
  <si>
    <t>Увеличение стоимости 
материальных запасов</t>
  </si>
  <si>
    <t>94401045000001244340</t>
  </si>
  <si>
    <t>94401045002417540251</t>
  </si>
  <si>
    <t>94401045008001851290</t>
  </si>
  <si>
    <t>94401049907001244221</t>
  </si>
  <si>
    <t>94401049907001244340</t>
  </si>
  <si>
    <t>94401065000402540251</t>
  </si>
  <si>
    <t>94401079900004244290</t>
  </si>
  <si>
    <t>94401079900006244290</t>
  </si>
  <si>
    <t>94401119908003870290</t>
  </si>
  <si>
    <t>94401139908004852290</t>
  </si>
  <si>
    <t>94401139908007831290</t>
  </si>
  <si>
    <t>94401139908008852290</t>
  </si>
  <si>
    <t>94402039905118121211</t>
  </si>
  <si>
    <t>94402039905118121213</t>
  </si>
  <si>
    <t>94402039905118244340</t>
  </si>
  <si>
    <t>94403096502014244226</t>
  </si>
  <si>
    <t>94404096802016244225</t>
  </si>
  <si>
    <t>94404096802016244310</t>
  </si>
  <si>
    <t>94404126902017244226</t>
  </si>
  <si>
    <t>94404126907033244226</t>
  </si>
  <si>
    <t>94405027704003414226</t>
  </si>
  <si>
    <t>94405027802019225225</t>
  </si>
  <si>
    <t>94405037902020244223</t>
  </si>
  <si>
    <t>94405037902020244225</t>
  </si>
  <si>
    <t>94405037902020244340</t>
  </si>
  <si>
    <t>94405037902022244225</t>
  </si>
  <si>
    <t>94405037902023244225</t>
  </si>
  <si>
    <t>94405037902023244226</t>
  </si>
  <si>
    <t>94405037902023244290</t>
  </si>
  <si>
    <t>94405037902023244340</t>
  </si>
  <si>
    <t>94407075202006244290</t>
  </si>
  <si>
    <t>94407075202006244340</t>
  </si>
  <si>
    <t>94408019902024244290</t>
  </si>
  <si>
    <t>94408019902024244340</t>
  </si>
  <si>
    <t>94408019906405540251</t>
  </si>
  <si>
    <t>94408019906407540251</t>
  </si>
  <si>
    <t>Пенсии, пособия, 
выплачиваемые 
организациями сектора 
государственного управления</t>
  </si>
  <si>
    <t>94410019901001312263</t>
  </si>
  <si>
    <t>94410030101002322262</t>
  </si>
  <si>
    <t>94411025302007244290</t>
  </si>
  <si>
    <t>94411025302007244340</t>
  </si>
  <si>
    <t>94412048502025244226</t>
  </si>
  <si>
    <t>Результат исполнения бюдже-та (дефицит, профицит)</t>
  </si>
  <si>
    <t>% исполнение</t>
  </si>
  <si>
    <t>Итого исполнено через финансовые органы</t>
  </si>
  <si>
    <t>Итого по главе</t>
  </si>
  <si>
    <t>Итого по аппарату главы</t>
  </si>
  <si>
    <t>Налог на имущество</t>
  </si>
  <si>
    <t>Расходы по административной комиссии (услуги связи)</t>
  </si>
  <si>
    <t>Расходы администрат. Комиссии (приобретение
материальных запасов)</t>
  </si>
  <si>
    <t>Перечисления другим 
бюджетам б.с. РФ (КСП)
Федерации</t>
  </si>
  <si>
    <t xml:space="preserve">Перечисления другим 
бюджетам б.с. РФ (ОБФП иК)
</t>
  </si>
  <si>
    <t>Итого по административной комиссии</t>
  </si>
  <si>
    <t>Прочие выплаты (суточные )</t>
  </si>
  <si>
    <t>Транспортные услуги (оплата проездных билетов)</t>
  </si>
  <si>
    <t>Коммунальные услуги (оплата электроэнергии -40100 руб, гоз.отопление -52110 руб)</t>
  </si>
  <si>
    <t>тех.обслуживание и ремонт оргтехники</t>
  </si>
  <si>
    <t>Плата за загрязнение окружающей среды, прочие штрафы и сборы</t>
  </si>
  <si>
    <t>Услуги справ. системы Гарант</t>
  </si>
  <si>
    <t>Услуги  бюджетн. справ. системы "Гл.бух"</t>
  </si>
  <si>
    <t>Курсы повышения квалифик.</t>
  </si>
  <si>
    <t>Страхование автотранспортн.ср-ва</t>
  </si>
  <si>
    <t>Оплата инф.статистич.услуг</t>
  </si>
  <si>
    <t>Продление лицензий ПП</t>
  </si>
  <si>
    <t>Консультационные услуги</t>
  </si>
  <si>
    <t>Подписка на период.издания</t>
  </si>
  <si>
    <t>Установка пожарной сигнализации</t>
  </si>
  <si>
    <t>Итого по 226 косгу</t>
  </si>
  <si>
    <t>Проживание в командировке</t>
  </si>
  <si>
    <t>Приобретение ГСМ</t>
  </si>
  <si>
    <t>Приобретение канцелярск.пр.</t>
  </si>
  <si>
    <t xml:space="preserve">Приобретение автомобильных зап.частей </t>
  </si>
  <si>
    <t>Итого по 340 косгу</t>
  </si>
  <si>
    <t>Зап.части для переф. Оборудования (сист.блок)</t>
  </si>
  <si>
    <t>Перечисления другим 
бюджетам бюджетной 
системы РФ (Архитектура)</t>
  </si>
  <si>
    <t>Выборы главы поселения</t>
  </si>
  <si>
    <t>Выборы депутатов СНД посел</t>
  </si>
  <si>
    <t>Резервный фонд</t>
  </si>
  <si>
    <t>Целевой взнос в АНО "Содействие"</t>
  </si>
  <si>
    <t>Членские взносы в ассоциацию  СМО</t>
  </si>
  <si>
    <t>Штрафные санкции (свалка)</t>
  </si>
  <si>
    <t>Итого по ВОИНСКОМУ УЧЕТУ</t>
  </si>
  <si>
    <t xml:space="preserve">Услуги по сбору и обработки сточных вод </t>
  </si>
  <si>
    <t>Приобретение (дорожных знаков)  средств</t>
  </si>
  <si>
    <t>Итого по дорож. фонду</t>
  </si>
  <si>
    <t>Работы, услуги по 
расчистке снега на дорогах</t>
  </si>
  <si>
    <t>Ремонт автомобильных дорог</t>
  </si>
  <si>
    <t>Изготовление картографического материала</t>
  </si>
  <si>
    <t>Изгот. Ген.плана поселения</t>
  </si>
  <si>
    <t>Изг.проектно-сметной документации на газификацию поселения</t>
  </si>
  <si>
    <t xml:space="preserve"> услуги по содерж.  газ.сетей (обслуж)</t>
  </si>
  <si>
    <t>Тех.обслуживание улич.освещения</t>
  </si>
  <si>
    <t>Оплата электроэнергии</t>
  </si>
  <si>
    <t>Итого по улич.освещению</t>
  </si>
  <si>
    <t>Приобретение электроматериалов</t>
  </si>
  <si>
    <t>Содержание кладбищ</t>
  </si>
  <si>
    <t>Итого по прочему благоустройству</t>
  </si>
  <si>
    <t>уборка несанкцион.свалки</t>
  </si>
  <si>
    <t>Приобретение венков на брат.могилы</t>
  </si>
  <si>
    <t xml:space="preserve">Приобретение досок и гсм </t>
  </si>
  <si>
    <t>Производство столярных и плот работ</t>
  </si>
  <si>
    <t>Сувенирная продукция для  мероприятий с молодежью</t>
  </si>
  <si>
    <t>Расходные материалы для проведения мероприятий</t>
  </si>
  <si>
    <t>Итого по молодеж. Политике</t>
  </si>
  <si>
    <t>Сувенирная продукция для праздников</t>
  </si>
  <si>
    <t>Перечисления другим 
бюджетам бюджетной 
системы РФ  (СДК)</t>
  </si>
  <si>
    <t>Перечисления другим 
бюджетам бюджетной 
системы РФ (Библиотека)</t>
  </si>
  <si>
    <t>Итого по культуре</t>
  </si>
  <si>
    <t>Пособия по социальной 
помощи населению (жилье)</t>
  </si>
  <si>
    <t>Сувенирная продукция для спортив.мероприятий</t>
  </si>
  <si>
    <t>Итого по спорту</t>
  </si>
  <si>
    <t>Информационные публикации</t>
  </si>
  <si>
    <t>94401065000403540251.</t>
  </si>
  <si>
    <t>содержание  автотранспорта</t>
  </si>
  <si>
    <t xml:space="preserve">          на   1 июля 2014 Г.  </t>
  </si>
  <si>
    <t>01.07.2014</t>
  </si>
  <si>
    <t>94420705020100000151.</t>
  </si>
  <si>
    <t>94411690050100000140.</t>
  </si>
  <si>
    <t>94420202008100000151.</t>
  </si>
  <si>
    <t>Благоустройство территор (уборка парка)</t>
  </si>
  <si>
    <t>94410030105020322262.</t>
  </si>
  <si>
    <t>94410030107055322262.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</si>
</sst>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0"/>
      <name val="Arial Cyr"/>
      <charset val="204"/>
    </font>
    <font>
      <b/>
      <sz val="10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color theme="3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left"/>
    </xf>
    <xf numFmtId="49" fontId="2" fillId="0" borderId="13" xfId="0" applyNumberFormat="1" applyFont="1" applyBorder="1" applyAlignment="1">
      <alignment horizontal="left" vertical="justify" wrapText="1"/>
    </xf>
    <xf numFmtId="0" fontId="2" fillId="0" borderId="13" xfId="0" applyNumberFormat="1" applyFont="1" applyBorder="1" applyAlignment="1">
      <alignment horizontal="left" vertical="justify" wrapText="1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22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24" xfId="0" applyNumberFormat="1" applyFont="1" applyBorder="1" applyAlignment="1">
      <alignment horizontal="centerContinuous" vertical="center"/>
    </xf>
    <xf numFmtId="49" fontId="2" fillId="0" borderId="25" xfId="0" applyNumberFormat="1" applyFont="1" applyBorder="1" applyAlignment="1">
      <alignment horizontal="centerContinuous" vertical="center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5" fillId="0" borderId="27" xfId="0" applyNumberFormat="1" applyFont="1" applyBorder="1" applyAlignment="1">
      <alignment horizontal="center" wrapText="1"/>
    </xf>
    <xf numFmtId="0" fontId="5" fillId="0" borderId="28" xfId="0" applyNumberFormat="1" applyFont="1" applyBorder="1" applyAlignment="1">
      <alignment horizontal="center" wrapText="1"/>
    </xf>
    <xf numFmtId="43" fontId="5" fillId="0" borderId="29" xfId="0" applyNumberFormat="1" applyFont="1" applyBorder="1" applyAlignment="1">
      <alignment horizontal="center" wrapText="1"/>
    </xf>
    <xf numFmtId="43" fontId="5" fillId="0" borderId="30" xfId="0" applyNumberFormat="1" applyFont="1" applyBorder="1" applyAlignment="1">
      <alignment horizontal="center" wrapText="1"/>
    </xf>
    <xf numFmtId="43" fontId="2" fillId="0" borderId="27" xfId="0" applyNumberFormat="1" applyFont="1" applyBorder="1" applyAlignment="1">
      <alignment horizontal="right" wrapText="1"/>
    </xf>
    <xf numFmtId="43" fontId="2" fillId="0" borderId="32" xfId="0" applyNumberFormat="1" applyFont="1" applyBorder="1" applyAlignment="1">
      <alignment horizontal="right" wrapText="1"/>
    </xf>
    <xf numFmtId="43" fontId="2" fillId="0" borderId="18" xfId="0" applyNumberFormat="1" applyFont="1" applyBorder="1" applyAlignment="1">
      <alignment horizontal="right" wrapText="1"/>
    </xf>
    <xf numFmtId="43" fontId="2" fillId="0" borderId="31" xfId="0" applyNumberFormat="1" applyFont="1" applyBorder="1" applyAlignment="1">
      <alignment horizontal="right" wrapText="1"/>
    </xf>
    <xf numFmtId="43" fontId="2" fillId="0" borderId="18" xfId="0" applyNumberFormat="1" applyFont="1" applyBorder="1" applyAlignment="1">
      <alignment horizontal="right"/>
    </xf>
    <xf numFmtId="43" fontId="2" fillId="0" borderId="31" xfId="0" applyNumberFormat="1" applyFont="1" applyBorder="1" applyAlignment="1">
      <alignment horizontal="right"/>
    </xf>
    <xf numFmtId="43" fontId="2" fillId="0" borderId="20" xfId="0" applyNumberFormat="1" applyFont="1" applyFill="1" applyBorder="1" applyAlignment="1">
      <alignment horizontal="right"/>
    </xf>
    <xf numFmtId="43" fontId="2" fillId="0" borderId="29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8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 wrapText="1"/>
    </xf>
    <xf numFmtId="0" fontId="2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43" fontId="2" fillId="0" borderId="3" xfId="0" applyNumberFormat="1" applyFont="1" applyBorder="1" applyAlignment="1">
      <alignment horizontal="right" wrapText="1"/>
    </xf>
    <xf numFmtId="0" fontId="2" fillId="0" borderId="5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left" indent="2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/>
    <xf numFmtId="0" fontId="3" fillId="2" borderId="0" xfId="0" applyFont="1" applyFill="1"/>
    <xf numFmtId="0" fontId="1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justify" wrapText="1"/>
    </xf>
    <xf numFmtId="0" fontId="5" fillId="0" borderId="17" xfId="0" applyFont="1" applyBorder="1" applyAlignment="1">
      <alignment horizontal="left" wrapText="1"/>
    </xf>
    <xf numFmtId="0" fontId="5" fillId="0" borderId="18" xfId="0" applyNumberFormat="1" applyFont="1" applyBorder="1" applyAlignment="1">
      <alignment horizontal="center"/>
    </xf>
    <xf numFmtId="43" fontId="5" fillId="0" borderId="18" xfId="0" applyNumberFormat="1" applyFont="1" applyBorder="1" applyAlignment="1">
      <alignment horizontal="right"/>
    </xf>
    <xf numFmtId="43" fontId="5" fillId="0" borderId="31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 vertical="justify" wrapText="1"/>
    </xf>
    <xf numFmtId="0" fontId="4" fillId="0" borderId="17" xfId="0" applyFont="1" applyBorder="1" applyAlignment="1">
      <alignment horizontal="left" wrapText="1"/>
    </xf>
    <xf numFmtId="0" fontId="4" fillId="0" borderId="18" xfId="0" applyNumberFormat="1" applyFont="1" applyBorder="1" applyAlignment="1">
      <alignment horizontal="center"/>
    </xf>
    <xf numFmtId="43" fontId="4" fillId="0" borderId="18" xfId="0" applyNumberFormat="1" applyFont="1" applyBorder="1" applyAlignment="1">
      <alignment horizontal="right"/>
    </xf>
    <xf numFmtId="43" fontId="4" fillId="0" borderId="31" xfId="0" applyNumberFormat="1" applyFont="1" applyBorder="1" applyAlignment="1">
      <alignment horizontal="right"/>
    </xf>
    <xf numFmtId="49" fontId="9" fillId="0" borderId="13" xfId="0" applyNumberFormat="1" applyFont="1" applyBorder="1" applyAlignment="1">
      <alignment horizontal="left" vertical="justify" wrapText="1"/>
    </xf>
    <xf numFmtId="43" fontId="9" fillId="0" borderId="18" xfId="0" applyNumberFormat="1" applyFont="1" applyBorder="1" applyAlignment="1">
      <alignment horizontal="right"/>
    </xf>
    <xf numFmtId="43" fontId="9" fillId="0" borderId="31" xfId="0" applyNumberFormat="1" applyFont="1" applyBorder="1" applyAlignment="1">
      <alignment horizontal="right"/>
    </xf>
    <xf numFmtId="0" fontId="9" fillId="0" borderId="17" xfId="0" applyFont="1" applyBorder="1" applyAlignment="1">
      <alignment horizontal="left" wrapText="1"/>
    </xf>
    <xf numFmtId="0" fontId="9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3" fontId="5" fillId="0" borderId="32" xfId="0" applyNumberFormat="1" applyFont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8"/>
  <sheetViews>
    <sheetView showGridLines="0" topLeftCell="B61" workbookViewId="0">
      <selection activeCell="I22" sqref="I22"/>
    </sheetView>
  </sheetViews>
  <sheetFormatPr defaultRowHeight="12.75"/>
  <cols>
    <col min="1" max="1" width="40" customWidth="1"/>
    <col min="2" max="2" width="5.5703125" customWidth="1"/>
    <col min="3" max="3" width="19" customWidth="1"/>
    <col min="4" max="9" width="14.5703125" customWidth="1"/>
  </cols>
  <sheetData>
    <row r="1" spans="1:12" s="77" customFormat="1">
      <c r="A1" s="74"/>
      <c r="B1" s="75"/>
      <c r="C1" s="75"/>
      <c r="D1" s="76"/>
      <c r="E1" s="76"/>
      <c r="F1" s="76"/>
      <c r="G1" s="76"/>
      <c r="H1" s="76"/>
      <c r="I1"/>
      <c r="J1"/>
      <c r="K1"/>
      <c r="L1"/>
    </row>
    <row r="2" spans="1:12" s="21" customFormat="1">
      <c r="A2" s="100" t="s">
        <v>0</v>
      </c>
      <c r="B2" s="101"/>
      <c r="C2" s="101"/>
      <c r="D2" s="101"/>
      <c r="E2" s="101"/>
      <c r="F2" s="101"/>
      <c r="G2" s="101"/>
      <c r="H2" s="101"/>
      <c r="I2"/>
      <c r="J2"/>
      <c r="K2"/>
      <c r="L2"/>
    </row>
    <row r="3" spans="1:12" s="21" customFormat="1">
      <c r="A3" s="100" t="s">
        <v>1</v>
      </c>
      <c r="B3" s="101"/>
      <c r="C3" s="101"/>
      <c r="D3" s="101"/>
      <c r="E3" s="101"/>
      <c r="F3" s="101"/>
      <c r="G3" s="101"/>
      <c r="H3" s="101"/>
      <c r="I3"/>
      <c r="J3"/>
      <c r="K3"/>
      <c r="L3"/>
    </row>
    <row r="4" spans="1:12" s="21" customFormat="1">
      <c r="A4" s="100" t="s">
        <v>2</v>
      </c>
      <c r="B4" s="101"/>
      <c r="C4" s="101"/>
      <c r="D4" s="101"/>
      <c r="E4" s="101"/>
      <c r="F4" s="101"/>
      <c r="G4" s="101"/>
      <c r="H4" s="107"/>
      <c r="I4"/>
      <c r="J4"/>
      <c r="K4"/>
      <c r="L4"/>
    </row>
    <row r="5" spans="1:12" ht="12.75" customHeight="1" thickBot="1">
      <c r="A5" s="100" t="s">
        <v>3</v>
      </c>
      <c r="B5" s="100"/>
      <c r="C5" s="100"/>
      <c r="D5" s="100"/>
      <c r="E5" s="100"/>
      <c r="F5" s="100"/>
      <c r="G5" s="100"/>
      <c r="H5" s="100"/>
      <c r="I5" s="38" t="s">
        <v>4</v>
      </c>
    </row>
    <row r="6" spans="1:12" ht="11.25" customHeight="1">
      <c r="A6" s="106" t="s">
        <v>287</v>
      </c>
      <c r="B6" s="106"/>
      <c r="C6" s="106"/>
      <c r="D6" s="106"/>
      <c r="E6" s="106"/>
      <c r="F6" s="106"/>
      <c r="G6" s="106"/>
      <c r="H6" s="39" t="s">
        <v>5</v>
      </c>
      <c r="I6" s="40" t="s">
        <v>6</v>
      </c>
    </row>
    <row r="7" spans="1:12" ht="13.5" customHeight="1">
      <c r="A7" s="1"/>
      <c r="B7" s="1"/>
      <c r="C7" s="1"/>
      <c r="D7" s="1"/>
      <c r="E7" s="1"/>
      <c r="F7" s="1"/>
      <c r="G7" s="1"/>
      <c r="H7" s="41" t="s">
        <v>7</v>
      </c>
      <c r="I7" s="42" t="s">
        <v>288</v>
      </c>
    </row>
    <row r="8" spans="1:12" ht="22.5" customHeight="1">
      <c r="A8" s="105" t="s">
        <v>8</v>
      </c>
      <c r="B8" s="105"/>
      <c r="C8" s="103" t="s">
        <v>9</v>
      </c>
      <c r="D8" s="103"/>
      <c r="E8" s="103"/>
      <c r="F8" s="103"/>
      <c r="G8" s="103"/>
      <c r="H8" s="41"/>
      <c r="I8" s="42"/>
    </row>
    <row r="9" spans="1:12" ht="12" customHeight="1">
      <c r="A9" s="105"/>
      <c r="B9" s="105"/>
      <c r="C9" s="103"/>
      <c r="D9" s="103"/>
      <c r="E9" s="103"/>
      <c r="F9" s="103"/>
      <c r="G9" s="103"/>
      <c r="H9" s="43" t="s">
        <v>10</v>
      </c>
      <c r="I9" s="42" t="s">
        <v>11</v>
      </c>
    </row>
    <row r="10" spans="1:12" s="29" customFormat="1" ht="21" customHeight="1">
      <c r="A10" s="105"/>
      <c r="B10" s="105"/>
      <c r="C10" s="104"/>
      <c r="D10" s="104"/>
      <c r="E10" s="104"/>
      <c r="F10" s="104"/>
      <c r="G10" s="104"/>
      <c r="H10" s="63" t="s">
        <v>12</v>
      </c>
      <c r="I10" s="66"/>
      <c r="J10"/>
      <c r="K10"/>
      <c r="L10"/>
    </row>
    <row r="11" spans="1:12" ht="14.1" customHeight="1">
      <c r="A11" s="44" t="s">
        <v>13</v>
      </c>
      <c r="C11" s="79" t="s">
        <v>14</v>
      </c>
      <c r="D11" s="78"/>
      <c r="E11" s="78"/>
      <c r="F11" s="78"/>
      <c r="G11" s="78"/>
      <c r="H11" s="41" t="s">
        <v>15</v>
      </c>
      <c r="I11" s="42" t="s">
        <v>16</v>
      </c>
    </row>
    <row r="12" spans="1:12" ht="14.1" customHeight="1">
      <c r="A12" s="44" t="s">
        <v>17</v>
      </c>
      <c r="B12" s="44"/>
      <c r="C12" s="44"/>
      <c r="D12" s="45"/>
      <c r="E12" s="45"/>
      <c r="F12" s="45"/>
      <c r="G12" s="45"/>
      <c r="H12" s="41"/>
      <c r="I12" s="46"/>
    </row>
    <row r="13" spans="1:12" ht="14.1" customHeight="1" thickBot="1">
      <c r="A13" s="44" t="s">
        <v>18</v>
      </c>
      <c r="B13" s="44"/>
      <c r="C13" s="44"/>
      <c r="D13" s="45"/>
      <c r="E13" s="45"/>
      <c r="F13" s="45"/>
      <c r="G13" s="45"/>
      <c r="H13" s="41" t="s">
        <v>19</v>
      </c>
      <c r="I13" s="47" t="s">
        <v>20</v>
      </c>
    </row>
    <row r="14" spans="1:12" ht="20.25" customHeight="1">
      <c r="A14" s="102" t="s">
        <v>21</v>
      </c>
      <c r="B14" s="102"/>
      <c r="C14" s="102"/>
      <c r="D14" s="102"/>
      <c r="E14" s="102"/>
      <c r="F14" s="102"/>
      <c r="G14" s="102"/>
      <c r="H14" s="102"/>
      <c r="I14" s="102"/>
    </row>
    <row r="15" spans="1:12" ht="10.5" customHeight="1">
      <c r="A15" s="23"/>
      <c r="B15" s="24"/>
      <c r="C15" s="110" t="s">
        <v>22</v>
      </c>
      <c r="D15" s="108" t="s">
        <v>23</v>
      </c>
      <c r="E15" s="5"/>
      <c r="F15" s="6" t="s">
        <v>24</v>
      </c>
      <c r="G15" s="7"/>
      <c r="H15" s="8"/>
      <c r="I15" s="108" t="s">
        <v>25</v>
      </c>
    </row>
    <row r="16" spans="1:12" ht="9.9499999999999993" customHeight="1">
      <c r="A16" s="4" t="s">
        <v>26</v>
      </c>
      <c r="B16" s="3" t="s">
        <v>27</v>
      </c>
      <c r="C16" s="111"/>
      <c r="D16" s="109"/>
      <c r="E16" s="108" t="s">
        <v>28</v>
      </c>
      <c r="F16" s="108" t="s">
        <v>29</v>
      </c>
      <c r="G16" s="108" t="s">
        <v>30</v>
      </c>
      <c r="H16" s="113" t="s">
        <v>31</v>
      </c>
      <c r="I16" s="116"/>
    </row>
    <row r="17" spans="1:12" ht="9.9499999999999993" customHeight="1">
      <c r="A17" s="25"/>
      <c r="B17" s="3" t="s">
        <v>32</v>
      </c>
      <c r="C17" s="111"/>
      <c r="D17" s="109"/>
      <c r="E17" s="109"/>
      <c r="F17" s="116"/>
      <c r="G17" s="116"/>
      <c r="H17" s="114"/>
      <c r="I17" s="116"/>
    </row>
    <row r="18" spans="1:12" ht="9.9499999999999993" customHeight="1">
      <c r="A18" s="25"/>
      <c r="B18" s="3"/>
      <c r="C18" s="111"/>
      <c r="D18" s="109"/>
      <c r="E18" s="109"/>
      <c r="F18" s="116"/>
      <c r="G18" s="116"/>
      <c r="H18" s="114"/>
      <c r="I18" s="116"/>
    </row>
    <row r="19" spans="1:12" ht="9.9499999999999993" customHeight="1">
      <c r="A19" s="25"/>
      <c r="B19" s="3"/>
      <c r="C19" s="111"/>
      <c r="D19" s="109"/>
      <c r="E19" s="109"/>
      <c r="F19" s="117"/>
      <c r="G19" s="117"/>
      <c r="H19" s="115"/>
      <c r="I19" s="117"/>
    </row>
    <row r="20" spans="1:12" ht="9.9499999999999993" customHeight="1">
      <c r="A20" s="12">
        <v>1</v>
      </c>
      <c r="B20" s="33">
        <v>2</v>
      </c>
      <c r="C20" s="33">
        <v>3</v>
      </c>
      <c r="D20" s="34" t="s">
        <v>33</v>
      </c>
      <c r="E20" s="8" t="s">
        <v>34</v>
      </c>
      <c r="F20" s="34" t="s">
        <v>35</v>
      </c>
      <c r="G20" s="34" t="s">
        <v>36</v>
      </c>
      <c r="H20" s="34" t="s">
        <v>37</v>
      </c>
      <c r="I20" s="34" t="s">
        <v>38</v>
      </c>
    </row>
    <row r="21" spans="1:12" s="22" customFormat="1" ht="14.25" customHeight="1">
      <c r="A21" s="18" t="s">
        <v>39</v>
      </c>
      <c r="B21" s="26" t="s">
        <v>40</v>
      </c>
      <c r="C21" s="51" t="s">
        <v>41</v>
      </c>
      <c r="D21" s="55">
        <v>7402978.3399999999</v>
      </c>
      <c r="E21" s="55">
        <v>3439039.53</v>
      </c>
      <c r="F21" s="55"/>
      <c r="G21" s="55"/>
      <c r="H21" s="55">
        <v>3439039.53</v>
      </c>
      <c r="I21" s="56">
        <v>4061926.3</v>
      </c>
      <c r="J21"/>
      <c r="K21"/>
      <c r="L21"/>
    </row>
    <row r="22" spans="1:12" s="22" customFormat="1" ht="14.25" customHeight="1">
      <c r="A22" s="16" t="s">
        <v>42</v>
      </c>
      <c r="B22" s="27"/>
      <c r="C22" s="48"/>
      <c r="D22" s="57"/>
      <c r="E22" s="57"/>
      <c r="F22" s="57"/>
      <c r="G22" s="57"/>
      <c r="H22" s="57"/>
      <c r="I22" s="58"/>
      <c r="J22"/>
      <c r="K22"/>
      <c r="L22"/>
    </row>
    <row r="23" spans="1:12" s="22" customFormat="1" ht="63">
      <c r="A23" s="32" t="s">
        <v>43</v>
      </c>
      <c r="B23" s="73"/>
      <c r="C23" s="72" t="s">
        <v>44</v>
      </c>
      <c r="D23" s="57">
        <v>343000</v>
      </c>
      <c r="E23" s="57">
        <v>124087.53</v>
      </c>
      <c r="F23" s="57">
        <v>0</v>
      </c>
      <c r="G23" s="57">
        <v>0</v>
      </c>
      <c r="H23" s="71">
        <v>124087.53</v>
      </c>
      <c r="I23" s="58">
        <v>218912.47</v>
      </c>
      <c r="J23"/>
      <c r="K23"/>
      <c r="L23"/>
    </row>
    <row r="24" spans="1:12" s="22" customFormat="1" ht="42">
      <c r="A24" s="32" t="s">
        <v>45</v>
      </c>
      <c r="B24" s="73"/>
      <c r="C24" s="72" t="s">
        <v>46</v>
      </c>
      <c r="D24" s="57">
        <v>0</v>
      </c>
      <c r="E24" s="57">
        <v>7624.37</v>
      </c>
      <c r="F24" s="57">
        <v>0</v>
      </c>
      <c r="G24" s="57">
        <v>0</v>
      </c>
      <c r="H24" s="71">
        <v>7624.37</v>
      </c>
      <c r="I24" s="58">
        <v>0</v>
      </c>
      <c r="J24"/>
      <c r="K24"/>
      <c r="L24"/>
    </row>
    <row r="25" spans="1:12" s="22" customFormat="1" ht="73.5">
      <c r="A25" s="32" t="s">
        <v>47</v>
      </c>
      <c r="B25" s="73"/>
      <c r="C25" s="72" t="s">
        <v>48</v>
      </c>
      <c r="D25" s="57">
        <v>0</v>
      </c>
      <c r="E25" s="57">
        <v>2188.8000000000002</v>
      </c>
      <c r="F25" s="57">
        <v>0</v>
      </c>
      <c r="G25" s="57">
        <v>0</v>
      </c>
      <c r="H25" s="71">
        <v>2188.8000000000002</v>
      </c>
      <c r="I25" s="58">
        <v>0</v>
      </c>
      <c r="J25"/>
      <c r="K25"/>
      <c r="L25"/>
    </row>
    <row r="26" spans="1:12" s="21" customFormat="1">
      <c r="A26" s="35"/>
      <c r="B26" s="19"/>
      <c r="C26" s="19"/>
      <c r="D26" s="20"/>
      <c r="E26" s="20"/>
      <c r="F26" s="20"/>
      <c r="G26" s="20"/>
      <c r="H26" s="112" t="s">
        <v>49</v>
      </c>
      <c r="I26" s="112"/>
      <c r="J26"/>
      <c r="K26"/>
      <c r="L26"/>
    </row>
    <row r="27" spans="1:12" ht="10.5" customHeight="1">
      <c r="A27" s="23"/>
      <c r="B27" s="24"/>
      <c r="C27" s="110" t="s">
        <v>50</v>
      </c>
      <c r="D27" s="108" t="s">
        <v>51</v>
      </c>
      <c r="E27" s="5"/>
      <c r="F27" s="6" t="s">
        <v>52</v>
      </c>
      <c r="G27" s="7"/>
      <c r="H27" s="8"/>
      <c r="I27" s="108" t="s">
        <v>53</v>
      </c>
    </row>
    <row r="28" spans="1:12" ht="9.9499999999999993" customHeight="1">
      <c r="A28" s="4" t="s">
        <v>54</v>
      </c>
      <c r="B28" s="3" t="s">
        <v>55</v>
      </c>
      <c r="C28" s="111"/>
      <c r="D28" s="109"/>
      <c r="E28" s="108" t="s">
        <v>56</v>
      </c>
      <c r="F28" s="108" t="s">
        <v>57</v>
      </c>
      <c r="G28" s="108" t="s">
        <v>58</v>
      </c>
      <c r="H28" s="113" t="s">
        <v>59</v>
      </c>
      <c r="I28" s="116"/>
    </row>
    <row r="29" spans="1:12" ht="9.9499999999999993" customHeight="1">
      <c r="A29" s="25"/>
      <c r="B29" s="3" t="s">
        <v>60</v>
      </c>
      <c r="C29" s="111"/>
      <c r="D29" s="109"/>
      <c r="E29" s="109"/>
      <c r="F29" s="116"/>
      <c r="G29" s="116"/>
      <c r="H29" s="114"/>
      <c r="I29" s="116"/>
    </row>
    <row r="30" spans="1:12" ht="9.9499999999999993" customHeight="1">
      <c r="A30" s="25"/>
      <c r="B30" s="3"/>
      <c r="C30" s="111"/>
      <c r="D30" s="109"/>
      <c r="E30" s="109"/>
      <c r="F30" s="116"/>
      <c r="G30" s="116"/>
      <c r="H30" s="114"/>
      <c r="I30" s="116"/>
    </row>
    <row r="31" spans="1:12" ht="9.9499999999999993" customHeight="1">
      <c r="A31" s="25"/>
      <c r="B31" s="3"/>
      <c r="C31" s="111"/>
      <c r="D31" s="109"/>
      <c r="E31" s="109"/>
      <c r="F31" s="117"/>
      <c r="G31" s="117"/>
      <c r="H31" s="115"/>
      <c r="I31" s="117"/>
    </row>
    <row r="32" spans="1:12" ht="9.9499999999999993" customHeight="1">
      <c r="A32" s="12">
        <v>1</v>
      </c>
      <c r="B32" s="33">
        <v>2</v>
      </c>
      <c r="C32" s="33">
        <v>3</v>
      </c>
      <c r="D32" s="34" t="s">
        <v>61</v>
      </c>
      <c r="E32" s="8" t="s">
        <v>62</v>
      </c>
      <c r="F32" s="34" t="s">
        <v>63</v>
      </c>
      <c r="G32" s="34" t="s">
        <v>64</v>
      </c>
      <c r="H32" s="34" t="s">
        <v>65</v>
      </c>
      <c r="I32" s="34" t="s">
        <v>66</v>
      </c>
    </row>
    <row r="33" spans="1:12" s="22" customFormat="1" ht="63">
      <c r="A33" s="32" t="s">
        <v>67</v>
      </c>
      <c r="B33" s="73"/>
      <c r="C33" s="72" t="s">
        <v>68</v>
      </c>
      <c r="D33" s="57">
        <v>261200</v>
      </c>
      <c r="E33" s="57">
        <v>110606.36</v>
      </c>
      <c r="F33" s="57">
        <v>0</v>
      </c>
      <c r="G33" s="57">
        <v>0</v>
      </c>
      <c r="H33" s="71">
        <v>110606.36</v>
      </c>
      <c r="I33" s="58">
        <v>150593.64000000001</v>
      </c>
      <c r="J33"/>
      <c r="K33"/>
      <c r="L33"/>
    </row>
    <row r="34" spans="1:12" s="22" customFormat="1" ht="63">
      <c r="A34" s="32" t="s">
        <v>69</v>
      </c>
      <c r="B34" s="73"/>
      <c r="C34" s="72" t="s">
        <v>70</v>
      </c>
      <c r="D34" s="57">
        <v>5400</v>
      </c>
      <c r="E34" s="57">
        <v>2213.52</v>
      </c>
      <c r="F34" s="57">
        <v>0</v>
      </c>
      <c r="G34" s="57">
        <v>0</v>
      </c>
      <c r="H34" s="71">
        <v>2213.52</v>
      </c>
      <c r="I34" s="58">
        <v>3186.48</v>
      </c>
      <c r="J34"/>
      <c r="K34"/>
      <c r="L34"/>
    </row>
    <row r="35" spans="1:12" s="22" customFormat="1" ht="63">
      <c r="A35" s="32" t="s">
        <v>71</v>
      </c>
      <c r="B35" s="73"/>
      <c r="C35" s="72" t="s">
        <v>72</v>
      </c>
      <c r="D35" s="57">
        <v>422900</v>
      </c>
      <c r="E35" s="57">
        <v>167241.39000000001</v>
      </c>
      <c r="F35" s="57">
        <v>0</v>
      </c>
      <c r="G35" s="57">
        <v>0</v>
      </c>
      <c r="H35" s="71">
        <v>167241.39000000001</v>
      </c>
      <c r="I35" s="58">
        <v>255658.61</v>
      </c>
      <c r="J35"/>
      <c r="K35"/>
      <c r="L35"/>
    </row>
    <row r="36" spans="1:12" s="22" customFormat="1" ht="73.5">
      <c r="A36" s="32" t="s">
        <v>73</v>
      </c>
      <c r="B36" s="73"/>
      <c r="C36" s="72" t="s">
        <v>74</v>
      </c>
      <c r="D36" s="57">
        <v>24200</v>
      </c>
      <c r="E36" s="57">
        <v>5.25</v>
      </c>
      <c r="F36" s="57">
        <v>0</v>
      </c>
      <c r="G36" s="57">
        <v>0</v>
      </c>
      <c r="H36" s="71">
        <v>5.25</v>
      </c>
      <c r="I36" s="58">
        <v>24194.75</v>
      </c>
      <c r="J36"/>
      <c r="K36"/>
      <c r="L36"/>
    </row>
    <row r="37" spans="1:12" s="22" customFormat="1">
      <c r="A37" s="32" t="s">
        <v>75</v>
      </c>
      <c r="B37" s="73"/>
      <c r="C37" s="72" t="s">
        <v>76</v>
      </c>
      <c r="D37" s="57">
        <v>2000</v>
      </c>
      <c r="E37" s="57">
        <v>3294</v>
      </c>
      <c r="F37" s="57">
        <v>0</v>
      </c>
      <c r="G37" s="57">
        <v>0</v>
      </c>
      <c r="H37" s="71">
        <v>3294</v>
      </c>
      <c r="I37" s="58">
        <v>-1294</v>
      </c>
      <c r="J37"/>
      <c r="K37"/>
      <c r="L37"/>
    </row>
    <row r="38" spans="1:12" s="22" customFormat="1" ht="42">
      <c r="A38" s="32" t="s">
        <v>77</v>
      </c>
      <c r="B38" s="73"/>
      <c r="C38" s="72" t="s">
        <v>78</v>
      </c>
      <c r="D38" s="57">
        <v>33000</v>
      </c>
      <c r="E38" s="57">
        <v>1477.37</v>
      </c>
      <c r="F38" s="57">
        <v>0</v>
      </c>
      <c r="G38" s="57">
        <v>0</v>
      </c>
      <c r="H38" s="71">
        <v>1477.37</v>
      </c>
      <c r="I38" s="58">
        <v>31522.63</v>
      </c>
      <c r="J38"/>
      <c r="K38"/>
      <c r="L38"/>
    </row>
    <row r="39" spans="1:12" s="22" customFormat="1" ht="73.5">
      <c r="A39" s="32" t="s">
        <v>79</v>
      </c>
      <c r="B39" s="73"/>
      <c r="C39" s="72" t="s">
        <v>80</v>
      </c>
      <c r="D39" s="57">
        <v>401000</v>
      </c>
      <c r="E39" s="57">
        <v>30210.92</v>
      </c>
      <c r="F39" s="57">
        <v>0</v>
      </c>
      <c r="G39" s="57">
        <v>0</v>
      </c>
      <c r="H39" s="71">
        <v>30210.92</v>
      </c>
      <c r="I39" s="58">
        <v>370789.08</v>
      </c>
      <c r="J39"/>
      <c r="K39"/>
      <c r="L39"/>
    </row>
    <row r="40" spans="1:12" s="21" customFormat="1">
      <c r="A40" s="35"/>
      <c r="B40" s="19"/>
      <c r="C40" s="19"/>
      <c r="D40" s="20"/>
      <c r="E40" s="20"/>
      <c r="F40" s="20"/>
      <c r="G40" s="20"/>
      <c r="H40" s="112" t="s">
        <v>81</v>
      </c>
      <c r="I40" s="112"/>
      <c r="J40"/>
      <c r="K40"/>
      <c r="L40"/>
    </row>
    <row r="41" spans="1:12" ht="10.5" customHeight="1">
      <c r="A41" s="23"/>
      <c r="B41" s="24"/>
      <c r="C41" s="110" t="s">
        <v>82</v>
      </c>
      <c r="D41" s="108" t="s">
        <v>83</v>
      </c>
      <c r="E41" s="5"/>
      <c r="F41" s="6" t="s">
        <v>84</v>
      </c>
      <c r="G41" s="7"/>
      <c r="H41" s="8"/>
      <c r="I41" s="108" t="s">
        <v>85</v>
      </c>
    </row>
    <row r="42" spans="1:12" ht="9.9499999999999993" customHeight="1">
      <c r="A42" s="4" t="s">
        <v>86</v>
      </c>
      <c r="B42" s="3" t="s">
        <v>87</v>
      </c>
      <c r="C42" s="111"/>
      <c r="D42" s="109"/>
      <c r="E42" s="108" t="s">
        <v>88</v>
      </c>
      <c r="F42" s="108" t="s">
        <v>89</v>
      </c>
      <c r="G42" s="108" t="s">
        <v>90</v>
      </c>
      <c r="H42" s="113" t="s">
        <v>91</v>
      </c>
      <c r="I42" s="116"/>
    </row>
    <row r="43" spans="1:12" ht="9.9499999999999993" customHeight="1">
      <c r="A43" s="25"/>
      <c r="B43" s="3" t="s">
        <v>92</v>
      </c>
      <c r="C43" s="111"/>
      <c r="D43" s="109"/>
      <c r="E43" s="109"/>
      <c r="F43" s="116"/>
      <c r="G43" s="116"/>
      <c r="H43" s="114"/>
      <c r="I43" s="116"/>
    </row>
    <row r="44" spans="1:12" ht="9.9499999999999993" customHeight="1">
      <c r="A44" s="25"/>
      <c r="B44" s="3"/>
      <c r="C44" s="111"/>
      <c r="D44" s="109"/>
      <c r="E44" s="109"/>
      <c r="F44" s="116"/>
      <c r="G44" s="116"/>
      <c r="H44" s="114"/>
      <c r="I44" s="116"/>
    </row>
    <row r="45" spans="1:12" ht="9.9499999999999993" customHeight="1">
      <c r="A45" s="25"/>
      <c r="B45" s="3"/>
      <c r="C45" s="111"/>
      <c r="D45" s="109"/>
      <c r="E45" s="109"/>
      <c r="F45" s="117"/>
      <c r="G45" s="117"/>
      <c r="H45" s="115"/>
      <c r="I45" s="117"/>
    </row>
    <row r="46" spans="1:12" ht="9.9499999999999993" customHeight="1">
      <c r="A46" s="12">
        <v>1</v>
      </c>
      <c r="B46" s="33">
        <v>2</v>
      </c>
      <c r="C46" s="33">
        <v>3</v>
      </c>
      <c r="D46" s="34" t="s">
        <v>93</v>
      </c>
      <c r="E46" s="8" t="s">
        <v>94</v>
      </c>
      <c r="F46" s="34" t="s">
        <v>95</v>
      </c>
      <c r="G46" s="34" t="s">
        <v>96</v>
      </c>
      <c r="H46" s="34" t="s">
        <v>97</v>
      </c>
      <c r="I46" s="34" t="s">
        <v>98</v>
      </c>
    </row>
    <row r="47" spans="1:12" s="22" customFormat="1" ht="73.5">
      <c r="A47" s="32" t="s">
        <v>99</v>
      </c>
      <c r="B47" s="73"/>
      <c r="C47" s="72" t="s">
        <v>100</v>
      </c>
      <c r="D47" s="57">
        <v>0</v>
      </c>
      <c r="E47" s="57">
        <v>43055</v>
      </c>
      <c r="F47" s="57">
        <v>0</v>
      </c>
      <c r="G47" s="57">
        <v>0</v>
      </c>
      <c r="H47" s="71">
        <v>43055</v>
      </c>
      <c r="I47" s="58">
        <v>0</v>
      </c>
      <c r="J47"/>
      <c r="K47"/>
      <c r="L47"/>
    </row>
    <row r="48" spans="1:12" s="22" customFormat="1">
      <c r="A48" s="32"/>
      <c r="B48" s="73"/>
      <c r="C48" s="72" t="s">
        <v>101</v>
      </c>
      <c r="D48" s="57">
        <v>6000</v>
      </c>
      <c r="E48" s="57">
        <v>6260</v>
      </c>
      <c r="F48" s="57">
        <v>0</v>
      </c>
      <c r="G48" s="57">
        <v>0</v>
      </c>
      <c r="H48" s="71">
        <v>6260</v>
      </c>
      <c r="I48" s="58">
        <v>260</v>
      </c>
      <c r="J48"/>
      <c r="K48"/>
      <c r="L48"/>
    </row>
    <row r="49" spans="1:12" s="22" customFormat="1" ht="105">
      <c r="A49" s="32" t="s">
        <v>102</v>
      </c>
      <c r="B49" s="73"/>
      <c r="C49" s="72" t="s">
        <v>103</v>
      </c>
      <c r="D49" s="57">
        <v>275000</v>
      </c>
      <c r="E49" s="57">
        <v>125727.36</v>
      </c>
      <c r="F49" s="57">
        <v>0</v>
      </c>
      <c r="G49" s="57">
        <v>0</v>
      </c>
      <c r="H49" s="71">
        <v>125727.36</v>
      </c>
      <c r="I49" s="58">
        <v>149272.64000000001</v>
      </c>
      <c r="J49"/>
      <c r="K49"/>
      <c r="L49"/>
    </row>
    <row r="50" spans="1:12" s="22" customFormat="1" ht="63">
      <c r="A50" s="32" t="s">
        <v>104</v>
      </c>
      <c r="B50" s="73"/>
      <c r="C50" s="72" t="s">
        <v>105</v>
      </c>
      <c r="D50" s="57">
        <v>0</v>
      </c>
      <c r="E50" s="57">
        <v>7667.82</v>
      </c>
      <c r="F50" s="57">
        <v>0</v>
      </c>
      <c r="G50" s="57">
        <v>0</v>
      </c>
      <c r="H50" s="71">
        <v>7667.82</v>
      </c>
      <c r="I50" s="58">
        <v>0</v>
      </c>
      <c r="J50"/>
      <c r="K50"/>
      <c r="L50"/>
    </row>
    <row r="51" spans="1:12" s="22" customFormat="1" ht="84">
      <c r="A51" s="32" t="s">
        <v>106</v>
      </c>
      <c r="B51" s="73"/>
      <c r="C51" s="72" t="s">
        <v>107</v>
      </c>
      <c r="D51" s="57">
        <v>232000</v>
      </c>
      <c r="E51" s="57">
        <v>0</v>
      </c>
      <c r="F51" s="57">
        <v>0</v>
      </c>
      <c r="G51" s="57">
        <v>0</v>
      </c>
      <c r="H51" s="71">
        <v>0</v>
      </c>
      <c r="I51" s="58">
        <v>232000</v>
      </c>
      <c r="J51"/>
      <c r="K51"/>
      <c r="L51"/>
    </row>
    <row r="52" spans="1:12" s="22" customFormat="1" ht="42">
      <c r="A52" s="32" t="s">
        <v>108</v>
      </c>
      <c r="B52" s="73"/>
      <c r="C52" s="72" t="s">
        <v>109</v>
      </c>
      <c r="D52" s="57">
        <v>0</v>
      </c>
      <c r="E52" s="57">
        <v>2332.5</v>
      </c>
      <c r="F52" s="57">
        <v>0</v>
      </c>
      <c r="G52" s="57">
        <v>0</v>
      </c>
      <c r="H52" s="71">
        <v>2332.5</v>
      </c>
      <c r="I52" s="58">
        <v>0</v>
      </c>
      <c r="J52"/>
      <c r="K52"/>
      <c r="L52"/>
    </row>
    <row r="53" spans="1:12" s="22" customFormat="1" ht="21">
      <c r="A53" s="32" t="s">
        <v>110</v>
      </c>
      <c r="B53" s="73"/>
      <c r="C53" s="72" t="s">
        <v>111</v>
      </c>
      <c r="D53" s="57">
        <v>1999000</v>
      </c>
      <c r="E53" s="57">
        <v>999500</v>
      </c>
      <c r="F53" s="57">
        <v>0</v>
      </c>
      <c r="G53" s="57">
        <v>0</v>
      </c>
      <c r="H53" s="71">
        <v>999500</v>
      </c>
      <c r="I53" s="58">
        <v>999500</v>
      </c>
      <c r="J53"/>
      <c r="K53"/>
      <c r="L53"/>
    </row>
    <row r="54" spans="1:12" s="22" customFormat="1">
      <c r="A54" s="32" t="s">
        <v>112</v>
      </c>
      <c r="B54" s="73"/>
      <c r="C54" s="72" t="s">
        <v>113</v>
      </c>
      <c r="D54" s="57">
        <v>3251000</v>
      </c>
      <c r="E54" s="57">
        <v>1625500</v>
      </c>
      <c r="F54" s="57">
        <v>0</v>
      </c>
      <c r="G54" s="57">
        <v>0</v>
      </c>
      <c r="H54" s="71">
        <v>1625500</v>
      </c>
      <c r="I54" s="58">
        <v>1625500</v>
      </c>
      <c r="J54"/>
      <c r="K54"/>
      <c r="L54"/>
    </row>
    <row r="55" spans="1:12" s="22" customFormat="1">
      <c r="A55" s="32"/>
      <c r="B55" s="73"/>
      <c r="C55" s="72" t="s">
        <v>291</v>
      </c>
      <c r="D55" s="57">
        <v>90578.34</v>
      </c>
      <c r="E55" s="57">
        <v>90578.34</v>
      </c>
      <c r="F55" s="57"/>
      <c r="G55" s="57"/>
      <c r="H55" s="71">
        <v>90578.34</v>
      </c>
      <c r="I55" s="58">
        <v>0</v>
      </c>
      <c r="J55"/>
      <c r="K55"/>
      <c r="L55"/>
    </row>
    <row r="56" spans="1:12" s="22" customFormat="1" ht="31.5">
      <c r="A56" s="32" t="s">
        <v>114</v>
      </c>
      <c r="B56" s="73"/>
      <c r="C56" s="72" t="s">
        <v>115</v>
      </c>
      <c r="D56" s="57">
        <v>52000</v>
      </c>
      <c r="E56" s="57">
        <v>52000</v>
      </c>
      <c r="F56" s="57">
        <v>0</v>
      </c>
      <c r="G56" s="57">
        <v>0</v>
      </c>
      <c r="H56" s="71">
        <v>52000</v>
      </c>
      <c r="I56" s="58">
        <v>52000</v>
      </c>
      <c r="J56"/>
      <c r="K56"/>
      <c r="L56"/>
    </row>
    <row r="57" spans="1:12" s="22" customFormat="1" ht="31.5">
      <c r="A57" s="32" t="s">
        <v>116</v>
      </c>
      <c r="B57" s="73"/>
      <c r="C57" s="72" t="s">
        <v>117</v>
      </c>
      <c r="D57" s="57">
        <v>4700</v>
      </c>
      <c r="E57" s="57">
        <v>2350</v>
      </c>
      <c r="F57" s="57">
        <v>0</v>
      </c>
      <c r="G57" s="57">
        <v>0</v>
      </c>
      <c r="H57" s="71">
        <v>2350</v>
      </c>
      <c r="I57" s="58">
        <v>3525</v>
      </c>
      <c r="J57"/>
      <c r="K57"/>
      <c r="L57"/>
    </row>
    <row r="58" spans="1:12" s="21" customFormat="1">
      <c r="A58" s="35"/>
      <c r="B58" s="19"/>
      <c r="C58" s="19"/>
      <c r="D58" s="20"/>
      <c r="E58" s="20"/>
      <c r="F58" s="20"/>
      <c r="G58" s="20"/>
      <c r="H58" s="112" t="s">
        <v>118</v>
      </c>
      <c r="I58" s="112"/>
      <c r="J58"/>
      <c r="K58"/>
      <c r="L58"/>
    </row>
    <row r="59" spans="1:12" ht="10.5" customHeight="1">
      <c r="A59" s="23"/>
      <c r="B59" s="24"/>
      <c r="C59" s="110" t="s">
        <v>119</v>
      </c>
      <c r="D59" s="108" t="s">
        <v>120</v>
      </c>
      <c r="E59" s="5"/>
      <c r="F59" s="6" t="s">
        <v>121</v>
      </c>
      <c r="G59" s="7"/>
      <c r="H59" s="8"/>
      <c r="I59" s="108" t="s">
        <v>122</v>
      </c>
    </row>
    <row r="60" spans="1:12" ht="9.9499999999999993" customHeight="1">
      <c r="A60" s="4" t="s">
        <v>123</v>
      </c>
      <c r="B60" s="3" t="s">
        <v>124</v>
      </c>
      <c r="C60" s="111"/>
      <c r="D60" s="109"/>
      <c r="E60" s="108" t="s">
        <v>125</v>
      </c>
      <c r="F60" s="108" t="s">
        <v>126</v>
      </c>
      <c r="G60" s="108" t="s">
        <v>127</v>
      </c>
      <c r="H60" s="113" t="s">
        <v>128</v>
      </c>
      <c r="I60" s="116"/>
    </row>
    <row r="61" spans="1:12" ht="9.9499999999999993" customHeight="1">
      <c r="A61" s="25"/>
      <c r="B61" s="3" t="s">
        <v>129</v>
      </c>
      <c r="C61" s="111"/>
      <c r="D61" s="109"/>
      <c r="E61" s="109"/>
      <c r="F61" s="116"/>
      <c r="G61" s="116"/>
      <c r="H61" s="114"/>
      <c r="I61" s="116"/>
    </row>
    <row r="62" spans="1:12" ht="9.9499999999999993" customHeight="1">
      <c r="A62" s="25"/>
      <c r="B62" s="3"/>
      <c r="C62" s="111"/>
      <c r="D62" s="109"/>
      <c r="E62" s="109"/>
      <c r="F62" s="116"/>
      <c r="G62" s="116"/>
      <c r="H62" s="114"/>
      <c r="I62" s="116"/>
    </row>
    <row r="63" spans="1:12" ht="9.9499999999999993" customHeight="1">
      <c r="A63" s="25"/>
      <c r="B63" s="3"/>
      <c r="C63" s="111"/>
      <c r="D63" s="109"/>
      <c r="E63" s="109"/>
      <c r="F63" s="117"/>
      <c r="G63" s="117"/>
      <c r="H63" s="115"/>
      <c r="I63" s="117"/>
    </row>
    <row r="64" spans="1:12" ht="9.9499999999999993" customHeight="1">
      <c r="A64" s="12">
        <v>1</v>
      </c>
      <c r="B64" s="33">
        <v>2</v>
      </c>
      <c r="C64" s="33">
        <v>3</v>
      </c>
      <c r="D64" s="34" t="s">
        <v>130</v>
      </c>
      <c r="E64" s="8" t="s">
        <v>131</v>
      </c>
      <c r="F64" s="34" t="s">
        <v>132</v>
      </c>
      <c r="G64" s="34" t="s">
        <v>133</v>
      </c>
      <c r="H64" s="34" t="s">
        <v>134</v>
      </c>
      <c r="I64" s="34" t="s">
        <v>135</v>
      </c>
    </row>
    <row r="65" spans="1:12" s="22" customFormat="1" ht="52.5">
      <c r="A65" s="32" t="s">
        <v>136</v>
      </c>
      <c r="B65" s="73"/>
      <c r="C65" s="72" t="s">
        <v>289</v>
      </c>
      <c r="D65" s="57">
        <v>0</v>
      </c>
      <c r="E65" s="57">
        <v>10000</v>
      </c>
      <c r="F65" s="57">
        <v>0</v>
      </c>
      <c r="G65" s="57">
        <v>0</v>
      </c>
      <c r="H65" s="71">
        <v>10000</v>
      </c>
      <c r="I65" s="58">
        <v>0</v>
      </c>
      <c r="J65"/>
      <c r="K65"/>
      <c r="L65"/>
    </row>
    <row r="66" spans="1:12" s="22" customFormat="1" ht="31.5">
      <c r="A66" s="32" t="s">
        <v>137</v>
      </c>
      <c r="B66" s="73"/>
      <c r="C66" s="72" t="s">
        <v>290</v>
      </c>
      <c r="D66" s="57">
        <v>0</v>
      </c>
      <c r="E66" s="57">
        <v>25119</v>
      </c>
      <c r="F66" s="57">
        <v>0</v>
      </c>
      <c r="G66" s="57">
        <v>0</v>
      </c>
      <c r="H66" s="71">
        <v>25119</v>
      </c>
      <c r="I66" s="58">
        <v>0</v>
      </c>
      <c r="J66"/>
      <c r="K66"/>
      <c r="L66"/>
    </row>
    <row r="67" spans="1:12">
      <c r="B67" s="68"/>
      <c r="C67" s="68"/>
      <c r="D67" s="69"/>
      <c r="E67" s="69"/>
      <c r="F67" s="69"/>
      <c r="G67" s="69"/>
      <c r="H67" s="69"/>
      <c r="I67" s="70"/>
    </row>
    <row r="68" spans="1:12">
      <c r="C68" s="2"/>
      <c r="D68" s="2"/>
      <c r="E68" s="2"/>
      <c r="F68" s="2"/>
      <c r="G68" s="2"/>
      <c r="H68" s="2"/>
      <c r="I68" s="2"/>
    </row>
  </sheetData>
  <mergeCells count="39">
    <mergeCell ref="C59:C63"/>
    <mergeCell ref="H58:I58"/>
    <mergeCell ref="H42:H45"/>
    <mergeCell ref="G42:G45"/>
    <mergeCell ref="F42:F45"/>
    <mergeCell ref="E42:E45"/>
    <mergeCell ref="I41:I45"/>
    <mergeCell ref="D41:D45"/>
    <mergeCell ref="C41:C45"/>
    <mergeCell ref="H60:H63"/>
    <mergeCell ref="G60:G63"/>
    <mergeCell ref="F60:F63"/>
    <mergeCell ref="E60:E63"/>
    <mergeCell ref="I59:I63"/>
    <mergeCell ref="D59:D63"/>
    <mergeCell ref="H40:I40"/>
    <mergeCell ref="H28:H31"/>
    <mergeCell ref="G28:G31"/>
    <mergeCell ref="F28:F31"/>
    <mergeCell ref="E28:E31"/>
    <mergeCell ref="I27:I31"/>
    <mergeCell ref="D27:D31"/>
    <mergeCell ref="C27:C31"/>
    <mergeCell ref="H26:I26"/>
    <mergeCell ref="H16:H19"/>
    <mergeCell ref="G16:G19"/>
    <mergeCell ref="F16:F19"/>
    <mergeCell ref="E16:E19"/>
    <mergeCell ref="I15:I19"/>
    <mergeCell ref="D15:D19"/>
    <mergeCell ref="C15:C19"/>
    <mergeCell ref="A3:H3"/>
    <mergeCell ref="A2:H2"/>
    <mergeCell ref="A14:I14"/>
    <mergeCell ref="C8:G10"/>
    <mergeCell ref="A8:B10"/>
    <mergeCell ref="A6:G6"/>
    <mergeCell ref="A5:H5"/>
    <mergeCell ref="A4:H4"/>
  </mergeCells>
  <pageMargins left="0.3" right="0.3" top="0.51181102362204722" bottom="0.31496062992125984" header="0.27559055118110237" footer="0.27559055118110237"/>
  <pageSetup paperSize="9" scale="90" pageOrder="overThenDown" orientation="landscape" useFirstPageNumber="1" verticalDpi="1200" r:id="rId1"/>
  <headerFooter alignWithMargins="0"/>
  <rowBreaks count="3" manualBreakCount="3">
    <brk id="25" max="16383" man="1"/>
    <brk id="39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tabSelected="1" topLeftCell="A109" workbookViewId="0">
      <selection activeCell="D130" sqref="D130"/>
    </sheetView>
  </sheetViews>
  <sheetFormatPr defaultRowHeight="12.75"/>
  <cols>
    <col min="1" max="1" width="22.85546875" customWidth="1"/>
    <col min="2" max="2" width="4.140625" customWidth="1"/>
    <col min="3" max="3" width="20.7109375" customWidth="1"/>
    <col min="4" max="4" width="16.5703125" customWidth="1"/>
    <col min="5" max="5" width="17" customWidth="1"/>
    <col min="6" max="6" width="14.7109375" customWidth="1"/>
    <col min="7" max="7" width="17.5703125" customWidth="1"/>
    <col min="8" max="8" width="12.85546875" customWidth="1"/>
  </cols>
  <sheetData>
    <row r="1" spans="1:8">
      <c r="A1" s="122" t="s">
        <v>138</v>
      </c>
      <c r="B1" s="122"/>
      <c r="C1" s="122"/>
      <c r="D1" s="122"/>
      <c r="E1" s="122"/>
      <c r="F1" s="122"/>
      <c r="G1" s="122"/>
      <c r="H1" s="122"/>
    </row>
    <row r="2" spans="1:8">
      <c r="A2" s="23"/>
      <c r="B2" s="24"/>
      <c r="C2" s="65" t="s">
        <v>139</v>
      </c>
      <c r="D2" s="118" t="s">
        <v>23</v>
      </c>
      <c r="E2" s="80" t="s">
        <v>140</v>
      </c>
      <c r="F2" s="118" t="s">
        <v>217</v>
      </c>
      <c r="G2" s="13" t="s">
        <v>141</v>
      </c>
      <c r="H2" s="10"/>
    </row>
    <row r="3" spans="1:8">
      <c r="A3" s="4" t="s">
        <v>26</v>
      </c>
      <c r="B3" s="3" t="s">
        <v>27</v>
      </c>
      <c r="C3" s="64" t="s">
        <v>142</v>
      </c>
      <c r="D3" s="119"/>
      <c r="E3" s="81" t="s">
        <v>143</v>
      </c>
      <c r="F3" s="120"/>
      <c r="G3" s="14" t="s">
        <v>144</v>
      </c>
      <c r="H3" s="15"/>
    </row>
    <row r="4" spans="1:8">
      <c r="A4" s="25"/>
      <c r="B4" s="3" t="s">
        <v>145</v>
      </c>
      <c r="C4" s="64" t="s">
        <v>146</v>
      </c>
      <c r="D4" s="119"/>
      <c r="E4" s="11" t="s">
        <v>147</v>
      </c>
      <c r="F4" s="120"/>
      <c r="G4" s="9" t="s">
        <v>148</v>
      </c>
      <c r="H4" s="81" t="s">
        <v>216</v>
      </c>
    </row>
    <row r="5" spans="1:8">
      <c r="A5" s="25"/>
      <c r="B5" s="3" t="s">
        <v>149</v>
      </c>
      <c r="C5" s="64" t="s">
        <v>150</v>
      </c>
      <c r="D5" s="119"/>
      <c r="E5" s="11"/>
      <c r="F5" s="120"/>
      <c r="G5" s="9" t="s">
        <v>151</v>
      </c>
      <c r="H5" s="81"/>
    </row>
    <row r="6" spans="1:8">
      <c r="A6" s="25"/>
      <c r="B6" s="3"/>
      <c r="C6" s="64" t="s">
        <v>152</v>
      </c>
      <c r="D6" s="119"/>
      <c r="E6" s="11"/>
      <c r="F6" s="121"/>
      <c r="G6" s="9" t="s">
        <v>153</v>
      </c>
      <c r="H6" s="81"/>
    </row>
    <row r="7" spans="1:8" ht="13.5" thickBot="1">
      <c r="A7" s="12">
        <v>1</v>
      </c>
      <c r="B7" s="33">
        <v>2</v>
      </c>
      <c r="C7" s="33">
        <v>3</v>
      </c>
      <c r="D7" s="34" t="s">
        <v>33</v>
      </c>
      <c r="E7" s="8" t="s">
        <v>34</v>
      </c>
      <c r="F7" s="8" t="s">
        <v>35</v>
      </c>
      <c r="G7" s="5" t="s">
        <v>154</v>
      </c>
      <c r="H7" s="34" t="s">
        <v>155</v>
      </c>
    </row>
    <row r="8" spans="1:8" ht="21.75">
      <c r="A8" s="97" t="s">
        <v>156</v>
      </c>
      <c r="B8" s="98" t="s">
        <v>157</v>
      </c>
      <c r="C8" s="51" t="s">
        <v>41</v>
      </c>
      <c r="D8" s="86">
        <f>SUM(D12,D45,D46,D49,D50,D51,D53,D54,D55,D56,D57,D58,D69,D70,D74,D75,D76,D77,D78,D82,D83,D89,D92,D103,D105,D106,D104,D107,D110,D111)</f>
        <v>7540660</v>
      </c>
      <c r="E8" s="86">
        <f t="shared" ref="E8:G8" si="0">SUM(E12,E45,E46,E49,E50,E51,E53,E54,E55,E56,E57,E58,E69,E70,E74,E75,E76,E77,E78,E82,E83,E89,E92,E103,E105,E106,E104,E107,E110,E111)</f>
        <v>7540660</v>
      </c>
      <c r="F8" s="86">
        <f t="shared" si="0"/>
        <v>3052531</v>
      </c>
      <c r="G8" s="86">
        <f t="shared" si="0"/>
        <v>4489141</v>
      </c>
      <c r="H8" s="99">
        <v>40.5</v>
      </c>
    </row>
    <row r="9" spans="1:8">
      <c r="A9" s="67" t="s">
        <v>42</v>
      </c>
      <c r="B9" s="27"/>
      <c r="C9" s="48"/>
      <c r="D9" s="57"/>
      <c r="E9" s="57"/>
      <c r="F9" s="57"/>
      <c r="G9" s="57"/>
      <c r="H9" s="58"/>
    </row>
    <row r="10" spans="1:8">
      <c r="A10" s="31" t="s">
        <v>158</v>
      </c>
      <c r="B10" s="28"/>
      <c r="C10" s="49" t="s">
        <v>159</v>
      </c>
      <c r="D10" s="59">
        <v>511000</v>
      </c>
      <c r="E10" s="59">
        <v>511000</v>
      </c>
      <c r="F10" s="59">
        <v>239854</v>
      </c>
      <c r="G10" s="59">
        <v>271146</v>
      </c>
      <c r="H10" s="60"/>
    </row>
    <row r="11" spans="1:8" ht="21">
      <c r="A11" s="31" t="s">
        <v>160</v>
      </c>
      <c r="B11" s="28"/>
      <c r="C11" s="49" t="s">
        <v>161</v>
      </c>
      <c r="D11" s="59">
        <v>153100</v>
      </c>
      <c r="E11" s="59">
        <v>153100</v>
      </c>
      <c r="F11" s="59">
        <v>74973.56</v>
      </c>
      <c r="G11" s="59">
        <v>78126.44</v>
      </c>
      <c r="H11" s="60"/>
    </row>
    <row r="12" spans="1:8">
      <c r="A12" s="87" t="s">
        <v>218</v>
      </c>
      <c r="B12" s="88"/>
      <c r="C12" s="89"/>
      <c r="D12" s="90">
        <f>SUM(D10:D11)</f>
        <v>664100</v>
      </c>
      <c r="E12" s="90">
        <f t="shared" ref="E12:G12" si="1">SUM(E10:E11)</f>
        <v>664100</v>
      </c>
      <c r="F12" s="90">
        <f>SUM(F10:F11)</f>
        <v>314827.56</v>
      </c>
      <c r="G12" s="90">
        <f t="shared" si="1"/>
        <v>349272.44</v>
      </c>
      <c r="H12" s="91">
        <v>47.4</v>
      </c>
    </row>
    <row r="13" spans="1:8">
      <c r="A13" s="31" t="s">
        <v>158</v>
      </c>
      <c r="B13" s="28"/>
      <c r="C13" s="49" t="s">
        <v>162</v>
      </c>
      <c r="D13" s="59">
        <v>1284600</v>
      </c>
      <c r="E13" s="59">
        <v>1284600</v>
      </c>
      <c r="F13" s="59">
        <v>520615.45</v>
      </c>
      <c r="G13" s="59">
        <v>763984.55</v>
      </c>
      <c r="H13" s="60"/>
    </row>
    <row r="14" spans="1:8" ht="21">
      <c r="A14" s="31" t="s">
        <v>160</v>
      </c>
      <c r="B14" s="28"/>
      <c r="C14" s="49" t="s">
        <v>163</v>
      </c>
      <c r="D14" s="59">
        <v>378100</v>
      </c>
      <c r="E14" s="59">
        <v>378100</v>
      </c>
      <c r="F14" s="59">
        <v>136726.72</v>
      </c>
      <c r="G14" s="59">
        <v>241373.28</v>
      </c>
    </row>
    <row r="15" spans="1:8">
      <c r="A15" s="31" t="s">
        <v>226</v>
      </c>
      <c r="B15" s="28"/>
      <c r="C15" s="49" t="s">
        <v>164</v>
      </c>
      <c r="D15" s="59">
        <v>8000</v>
      </c>
      <c r="E15" s="59">
        <v>8000</v>
      </c>
      <c r="F15" s="59">
        <v>0</v>
      </c>
      <c r="G15" s="59">
        <v>8000</v>
      </c>
      <c r="H15" s="60"/>
    </row>
    <row r="16" spans="1:8">
      <c r="A16" s="31" t="s">
        <v>165</v>
      </c>
      <c r="B16" s="28"/>
      <c r="C16" s="49" t="s">
        <v>166</v>
      </c>
      <c r="D16" s="59">
        <v>40500</v>
      </c>
      <c r="E16" s="59">
        <v>40500</v>
      </c>
      <c r="F16" s="59">
        <v>14583.71</v>
      </c>
      <c r="G16" s="59">
        <v>25916.29</v>
      </c>
      <c r="H16" s="60"/>
    </row>
    <row r="17" spans="1:8" ht="21">
      <c r="A17" s="31" t="s">
        <v>227</v>
      </c>
      <c r="B17" s="28"/>
      <c r="C17" s="49" t="s">
        <v>167</v>
      </c>
      <c r="D17" s="59">
        <v>3290</v>
      </c>
      <c r="E17" s="59">
        <v>3290</v>
      </c>
      <c r="F17" s="59">
        <v>0</v>
      </c>
      <c r="G17" s="59">
        <v>3290</v>
      </c>
      <c r="H17" s="60"/>
    </row>
    <row r="18" spans="1:8" ht="42">
      <c r="A18" s="31" t="s">
        <v>228</v>
      </c>
      <c r="B18" s="28"/>
      <c r="C18" s="49" t="s">
        <v>168</v>
      </c>
      <c r="D18" s="59">
        <v>92210</v>
      </c>
      <c r="E18" s="59">
        <v>92210</v>
      </c>
      <c r="F18" s="59">
        <v>19682.82</v>
      </c>
      <c r="G18" s="59">
        <v>72527.179999999993</v>
      </c>
      <c r="H18" s="60"/>
    </row>
    <row r="19" spans="1:8" ht="21">
      <c r="A19" s="31" t="s">
        <v>229</v>
      </c>
      <c r="B19" s="28"/>
      <c r="C19" s="49" t="s">
        <v>169</v>
      </c>
      <c r="D19" s="59">
        <v>20000</v>
      </c>
      <c r="E19" s="59">
        <v>20000</v>
      </c>
      <c r="F19" s="59">
        <v>5245</v>
      </c>
      <c r="G19" s="59">
        <v>14755</v>
      </c>
      <c r="H19" s="60"/>
    </row>
    <row r="20" spans="1:8" ht="18.75" customHeight="1">
      <c r="A20" s="31" t="s">
        <v>286</v>
      </c>
      <c r="B20" s="28"/>
      <c r="C20" s="49" t="s">
        <v>169</v>
      </c>
      <c r="D20" s="59">
        <v>40000</v>
      </c>
      <c r="E20" s="59">
        <v>40000</v>
      </c>
      <c r="F20" s="59">
        <v>12740</v>
      </c>
      <c r="G20" s="59">
        <v>27260</v>
      </c>
      <c r="H20" s="60"/>
    </row>
    <row r="21" spans="1:8" ht="14.25" customHeight="1">
      <c r="A21" s="31" t="s">
        <v>231</v>
      </c>
      <c r="B21" s="28"/>
      <c r="C21" s="49" t="s">
        <v>170</v>
      </c>
      <c r="D21" s="59">
        <v>58300</v>
      </c>
      <c r="E21" s="59">
        <v>58300</v>
      </c>
      <c r="F21" s="59">
        <v>15900</v>
      </c>
      <c r="G21" s="59">
        <v>42400</v>
      </c>
      <c r="H21" s="60"/>
    </row>
    <row r="22" spans="1:8">
      <c r="A22" s="31" t="s">
        <v>233</v>
      </c>
      <c r="B22" s="28"/>
      <c r="C22" s="49" t="s">
        <v>170</v>
      </c>
      <c r="D22" s="59">
        <v>30000</v>
      </c>
      <c r="E22" s="59">
        <v>30000</v>
      </c>
      <c r="F22" s="59">
        <v>24000</v>
      </c>
      <c r="G22" s="59">
        <v>6000</v>
      </c>
      <c r="H22" s="60"/>
    </row>
    <row r="23" spans="1:8" ht="21">
      <c r="A23" s="31" t="s">
        <v>234</v>
      </c>
      <c r="B23" s="28"/>
      <c r="C23" s="49" t="s">
        <v>170</v>
      </c>
      <c r="D23" s="59">
        <v>2500</v>
      </c>
      <c r="E23" s="59">
        <v>2500</v>
      </c>
      <c r="F23" s="59"/>
      <c r="G23" s="59">
        <v>2500</v>
      </c>
      <c r="H23" s="60"/>
    </row>
    <row r="24" spans="1:8">
      <c r="A24" s="31" t="s">
        <v>235</v>
      </c>
      <c r="B24" s="28"/>
      <c r="C24" s="49" t="s">
        <v>170</v>
      </c>
      <c r="D24" s="59">
        <v>1500</v>
      </c>
      <c r="E24" s="59">
        <v>1500</v>
      </c>
      <c r="F24" s="59">
        <v>1485</v>
      </c>
      <c r="G24" s="59">
        <v>15</v>
      </c>
      <c r="H24" s="60"/>
    </row>
    <row r="25" spans="1:8">
      <c r="A25" s="31" t="s">
        <v>237</v>
      </c>
      <c r="B25" s="28"/>
      <c r="C25" s="49" t="s">
        <v>170</v>
      </c>
      <c r="D25" s="59">
        <v>13500</v>
      </c>
      <c r="E25" s="59">
        <v>13500</v>
      </c>
      <c r="F25" s="59"/>
      <c r="G25" s="59">
        <v>14500</v>
      </c>
      <c r="H25" s="60"/>
    </row>
    <row r="26" spans="1:8">
      <c r="A26" s="31" t="s">
        <v>238</v>
      </c>
      <c r="B26" s="28"/>
      <c r="C26" s="49" t="s">
        <v>170</v>
      </c>
      <c r="D26" s="59">
        <v>3870</v>
      </c>
      <c r="E26" s="59">
        <v>3870</v>
      </c>
      <c r="F26" s="59"/>
      <c r="G26" s="59">
        <v>3870</v>
      </c>
      <c r="H26" s="60"/>
    </row>
    <row r="27" spans="1:8">
      <c r="A27" s="31" t="s">
        <v>236</v>
      </c>
      <c r="B27" s="28"/>
      <c r="C27" s="49" t="s">
        <v>170</v>
      </c>
      <c r="D27" s="59">
        <v>30000</v>
      </c>
      <c r="E27" s="59">
        <v>30000</v>
      </c>
      <c r="F27" s="59">
        <v>21098.61</v>
      </c>
      <c r="G27" s="59">
        <v>8901.39</v>
      </c>
      <c r="H27" s="60"/>
    </row>
    <row r="28" spans="1:8" ht="21">
      <c r="A28" s="31" t="s">
        <v>239</v>
      </c>
      <c r="B28" s="28"/>
      <c r="C28" s="49" t="s">
        <v>170</v>
      </c>
      <c r="D28" s="59">
        <v>50000</v>
      </c>
      <c r="E28" s="59">
        <v>50000</v>
      </c>
      <c r="F28" s="59"/>
      <c r="G28" s="59">
        <v>50000</v>
      </c>
      <c r="H28" s="60"/>
    </row>
    <row r="29" spans="1:8">
      <c r="A29" s="31" t="s">
        <v>241</v>
      </c>
      <c r="B29" s="28"/>
      <c r="C29" s="49" t="s">
        <v>170</v>
      </c>
      <c r="D29" s="59">
        <v>10000</v>
      </c>
      <c r="E29" s="59">
        <v>10000</v>
      </c>
      <c r="F29" s="59"/>
      <c r="G29" s="59">
        <v>10000</v>
      </c>
      <c r="H29" s="60"/>
    </row>
    <row r="30" spans="1:8" ht="21">
      <c r="A30" s="31" t="s">
        <v>232</v>
      </c>
      <c r="B30" s="28"/>
      <c r="C30" s="49" t="s">
        <v>170</v>
      </c>
      <c r="D30" s="59">
        <v>33330</v>
      </c>
      <c r="E30" s="59">
        <v>33330</v>
      </c>
      <c r="F30" s="59">
        <v>33321</v>
      </c>
      <c r="G30" s="59">
        <v>21</v>
      </c>
      <c r="H30" s="60"/>
    </row>
    <row r="31" spans="1:8">
      <c r="A31" s="92" t="s">
        <v>240</v>
      </c>
      <c r="B31" s="28"/>
      <c r="C31" s="49"/>
      <c r="D31" s="93">
        <f>SUM(D21:D30)</f>
        <v>233000</v>
      </c>
      <c r="E31" s="93">
        <f t="shared" ref="E31:G31" si="2">SUM(E21:E30)</f>
        <v>233000</v>
      </c>
      <c r="F31" s="93">
        <f>SUM(F21:F30)</f>
        <v>95804.61</v>
      </c>
      <c r="G31" s="93">
        <f t="shared" si="2"/>
        <v>138207.39000000001</v>
      </c>
      <c r="H31" s="93">
        <f>SUM(H21:H30)</f>
        <v>0</v>
      </c>
    </row>
    <row r="32" spans="1:8" ht="31.5">
      <c r="A32" s="82" t="s">
        <v>230</v>
      </c>
      <c r="B32" s="83"/>
      <c r="C32" s="84" t="s">
        <v>171</v>
      </c>
      <c r="D32" s="85">
        <v>12000</v>
      </c>
      <c r="E32" s="85">
        <v>12000</v>
      </c>
      <c r="F32" s="85">
        <v>2444</v>
      </c>
      <c r="G32" s="85">
        <v>9556</v>
      </c>
      <c r="H32" s="86">
        <v>20.399999999999999</v>
      </c>
    </row>
    <row r="33" spans="1:8" ht="15" customHeight="1">
      <c r="A33" s="31" t="s">
        <v>242</v>
      </c>
      <c r="B33" s="28"/>
      <c r="C33" s="49" t="s">
        <v>173</v>
      </c>
      <c r="D33" s="59">
        <v>60000</v>
      </c>
      <c r="E33" s="59">
        <v>60000</v>
      </c>
      <c r="F33" s="59">
        <v>25465</v>
      </c>
      <c r="G33" s="59">
        <v>34535</v>
      </c>
      <c r="H33" s="60"/>
    </row>
    <row r="34" spans="1:8" ht="21">
      <c r="A34" s="31" t="s">
        <v>244</v>
      </c>
      <c r="B34" s="28"/>
      <c r="C34" s="49" t="s">
        <v>173</v>
      </c>
      <c r="D34" s="59">
        <v>30000</v>
      </c>
      <c r="E34" s="59">
        <v>30000</v>
      </c>
      <c r="F34" s="59"/>
      <c r="G34" s="59">
        <v>30000</v>
      </c>
      <c r="H34" s="60"/>
    </row>
    <row r="35" spans="1:8">
      <c r="A35" s="23"/>
      <c r="B35" s="24"/>
      <c r="C35" s="65" t="s">
        <v>139</v>
      </c>
      <c r="D35" s="118" t="s">
        <v>23</v>
      </c>
      <c r="E35" s="80" t="s">
        <v>140</v>
      </c>
      <c r="F35" s="118" t="s">
        <v>217</v>
      </c>
      <c r="G35" s="13" t="s">
        <v>141</v>
      </c>
      <c r="H35" s="10"/>
    </row>
    <row r="36" spans="1:8">
      <c r="A36" s="4" t="s">
        <v>26</v>
      </c>
      <c r="B36" s="3" t="s">
        <v>27</v>
      </c>
      <c r="C36" s="64" t="s">
        <v>142</v>
      </c>
      <c r="D36" s="119"/>
      <c r="E36" s="81" t="s">
        <v>143</v>
      </c>
      <c r="F36" s="120"/>
      <c r="G36" s="14" t="s">
        <v>144</v>
      </c>
      <c r="H36" s="15"/>
    </row>
    <row r="37" spans="1:8">
      <c r="A37" s="25"/>
      <c r="B37" s="3" t="s">
        <v>145</v>
      </c>
      <c r="C37" s="64" t="s">
        <v>146</v>
      </c>
      <c r="D37" s="119"/>
      <c r="E37" s="11" t="s">
        <v>147</v>
      </c>
      <c r="F37" s="120"/>
      <c r="G37" s="9" t="s">
        <v>148</v>
      </c>
      <c r="H37" s="81" t="s">
        <v>216</v>
      </c>
    </row>
    <row r="38" spans="1:8">
      <c r="A38" s="25"/>
      <c r="B38" s="3" t="s">
        <v>149</v>
      </c>
      <c r="C38" s="64" t="s">
        <v>150</v>
      </c>
      <c r="D38" s="119"/>
      <c r="E38" s="11"/>
      <c r="F38" s="120"/>
      <c r="G38" s="9" t="s">
        <v>151</v>
      </c>
      <c r="H38" s="81"/>
    </row>
    <row r="39" spans="1:8">
      <c r="A39" s="25"/>
      <c r="B39" s="3"/>
      <c r="C39" s="64" t="s">
        <v>152</v>
      </c>
      <c r="D39" s="119"/>
      <c r="E39" s="11"/>
      <c r="F39" s="121"/>
      <c r="G39" s="9" t="s">
        <v>153</v>
      </c>
      <c r="H39" s="81"/>
    </row>
    <row r="40" spans="1:8">
      <c r="A40" s="12">
        <v>1</v>
      </c>
      <c r="B40" s="33">
        <v>2</v>
      </c>
      <c r="C40" s="33">
        <v>3</v>
      </c>
      <c r="D40" s="34" t="s">
        <v>33</v>
      </c>
      <c r="E40" s="8" t="s">
        <v>34</v>
      </c>
      <c r="F40" s="8" t="s">
        <v>35</v>
      </c>
      <c r="G40" s="5" t="s">
        <v>154</v>
      </c>
      <c r="H40" s="34" t="s">
        <v>155</v>
      </c>
    </row>
    <row r="41" spans="1:8" ht="21">
      <c r="A41" s="31" t="s">
        <v>246</v>
      </c>
      <c r="B41" s="28"/>
      <c r="C41" s="49" t="s">
        <v>173</v>
      </c>
      <c r="D41" s="59">
        <v>20000</v>
      </c>
      <c r="E41" s="59">
        <v>20000</v>
      </c>
      <c r="F41" s="59"/>
      <c r="G41" s="59">
        <v>20000</v>
      </c>
      <c r="H41" s="60"/>
    </row>
    <row r="42" spans="1:8" ht="21">
      <c r="A42" s="31" t="s">
        <v>243</v>
      </c>
      <c r="B42" s="28"/>
      <c r="C42" s="49" t="s">
        <v>173</v>
      </c>
      <c r="D42" s="59">
        <v>30000</v>
      </c>
      <c r="E42" s="59">
        <v>30000</v>
      </c>
      <c r="F42" s="59"/>
      <c r="G42" s="59">
        <v>30000</v>
      </c>
      <c r="H42" s="60"/>
    </row>
    <row r="43" spans="1:8">
      <c r="A43" s="92" t="s">
        <v>245</v>
      </c>
      <c r="B43" s="95"/>
      <c r="C43" s="96"/>
      <c r="D43" s="93">
        <f>SUM(D33:D42)</f>
        <v>140000</v>
      </c>
      <c r="E43" s="93">
        <f>SUM(E33:E42)</f>
        <v>140000</v>
      </c>
      <c r="F43" s="93">
        <f t="shared" ref="F43:G43" si="3">SUM(F33:F42)</f>
        <v>25465</v>
      </c>
      <c r="G43" s="93">
        <f t="shared" si="3"/>
        <v>114535</v>
      </c>
      <c r="H43" s="94"/>
    </row>
    <row r="44" spans="1:8" ht="42">
      <c r="A44" s="82" t="s">
        <v>247</v>
      </c>
      <c r="B44" s="83"/>
      <c r="C44" s="84" t="s">
        <v>174</v>
      </c>
      <c r="D44" s="85">
        <v>500</v>
      </c>
      <c r="E44" s="85">
        <v>500</v>
      </c>
      <c r="F44" s="85">
        <v>250</v>
      </c>
      <c r="G44" s="85">
        <v>250</v>
      </c>
      <c r="H44" s="86">
        <v>50</v>
      </c>
    </row>
    <row r="45" spans="1:8" ht="25.5">
      <c r="A45" s="87" t="s">
        <v>219</v>
      </c>
      <c r="B45" s="88"/>
      <c r="C45" s="89"/>
      <c r="D45" s="90">
        <f>SUM(D13,D14,D15,D16,D17,D18,D19,D20,D31,D32,D43,D44)</f>
        <v>2252200</v>
      </c>
      <c r="E45" s="90">
        <f>SUM(E13,E14,E15,E16,E17,E18,E19,E20,E31,E32,E43,E44)</f>
        <v>2252200</v>
      </c>
      <c r="F45" s="90">
        <f>SUM(F13,F14,F15,F16,F17,F18,F19,F20,F31,F32,F43,F44)</f>
        <v>833557.30999999994</v>
      </c>
      <c r="G45" s="90">
        <f>SUM(G13,G14,G15,G16,G17,G18,G19,G20,G31,G32,G43,G44)</f>
        <v>1419654.69</v>
      </c>
      <c r="H45" s="91">
        <v>37</v>
      </c>
    </row>
    <row r="46" spans="1:8">
      <c r="A46" s="82" t="s">
        <v>220</v>
      </c>
      <c r="B46" s="83"/>
      <c r="C46" s="84" t="s">
        <v>175</v>
      </c>
      <c r="D46" s="85">
        <v>7300</v>
      </c>
      <c r="E46" s="85">
        <v>7300</v>
      </c>
      <c r="F46" s="85">
        <v>5018</v>
      </c>
      <c r="G46" s="85">
        <v>2282</v>
      </c>
      <c r="H46" s="86">
        <v>68.7</v>
      </c>
    </row>
    <row r="47" spans="1:8" ht="31.5">
      <c r="A47" s="31" t="s">
        <v>221</v>
      </c>
      <c r="B47" s="28"/>
      <c r="C47" s="49" t="s">
        <v>176</v>
      </c>
      <c r="D47" s="59">
        <v>700</v>
      </c>
      <c r="E47" s="59">
        <v>700</v>
      </c>
      <c r="F47" s="59">
        <v>0</v>
      </c>
      <c r="G47" s="59">
        <v>700</v>
      </c>
      <c r="H47" s="60"/>
    </row>
    <row r="48" spans="1:8" ht="31.5">
      <c r="A48" s="31" t="s">
        <v>222</v>
      </c>
      <c r="B48" s="28"/>
      <c r="C48" s="49" t="s">
        <v>177</v>
      </c>
      <c r="D48" s="59">
        <v>4000</v>
      </c>
      <c r="E48" s="59">
        <v>4000</v>
      </c>
      <c r="F48" s="59">
        <v>0</v>
      </c>
      <c r="G48" s="59">
        <v>4000</v>
      </c>
      <c r="H48" s="60"/>
    </row>
    <row r="49" spans="1:8" ht="31.5">
      <c r="A49" s="82" t="s">
        <v>225</v>
      </c>
      <c r="B49" s="83"/>
      <c r="C49" s="84"/>
      <c r="D49" s="85">
        <f>SUM(D47:D48)</f>
        <v>4700</v>
      </c>
      <c r="E49" s="85">
        <f t="shared" ref="E49:G49" si="4">SUM(E47:E48)</f>
        <v>4700</v>
      </c>
      <c r="F49" s="85">
        <f t="shared" si="4"/>
        <v>0</v>
      </c>
      <c r="G49" s="85">
        <f t="shared" si="4"/>
        <v>4700</v>
      </c>
      <c r="H49" s="86"/>
    </row>
    <row r="50" spans="1:8" ht="31.5">
      <c r="A50" s="82" t="s">
        <v>223</v>
      </c>
      <c r="B50" s="83"/>
      <c r="C50" s="84" t="s">
        <v>178</v>
      </c>
      <c r="D50" s="85">
        <v>34792.18</v>
      </c>
      <c r="E50" s="85">
        <v>34792.18</v>
      </c>
      <c r="F50" s="85">
        <v>10000</v>
      </c>
      <c r="G50" s="85">
        <v>24792.18</v>
      </c>
      <c r="H50" s="86">
        <v>28.7</v>
      </c>
    </row>
    <row r="51" spans="1:8" ht="42">
      <c r="A51" s="82" t="s">
        <v>224</v>
      </c>
      <c r="B51" s="83"/>
      <c r="C51" s="84" t="s">
        <v>285</v>
      </c>
      <c r="D51" s="85">
        <v>34655</v>
      </c>
      <c r="E51" s="85">
        <v>34655</v>
      </c>
      <c r="F51" s="85">
        <v>17328</v>
      </c>
      <c r="G51" s="85">
        <v>17327</v>
      </c>
      <c r="H51" s="86">
        <v>50</v>
      </c>
    </row>
    <row r="52" spans="1:8">
      <c r="A52" s="35"/>
      <c r="B52" s="19"/>
      <c r="C52" s="19"/>
      <c r="D52" s="20"/>
      <c r="E52" s="20"/>
      <c r="F52" s="20"/>
      <c r="G52" s="112"/>
      <c r="H52" s="112"/>
    </row>
    <row r="53" spans="1:8" ht="21">
      <c r="A53" s="82" t="s">
        <v>248</v>
      </c>
      <c r="B53" s="83"/>
      <c r="C53" s="84" t="s">
        <v>179</v>
      </c>
      <c r="D53" s="85">
        <v>18500</v>
      </c>
      <c r="E53" s="85">
        <v>18500</v>
      </c>
      <c r="F53" s="85">
        <v>0</v>
      </c>
      <c r="G53" s="85">
        <v>18500</v>
      </c>
      <c r="H53" s="86"/>
    </row>
    <row r="54" spans="1:8" ht="21">
      <c r="A54" s="82" t="s">
        <v>249</v>
      </c>
      <c r="B54" s="83"/>
      <c r="C54" s="84" t="s">
        <v>180</v>
      </c>
      <c r="D54" s="85">
        <v>18500</v>
      </c>
      <c r="E54" s="85">
        <v>18500</v>
      </c>
      <c r="F54" s="85">
        <v>0</v>
      </c>
      <c r="G54" s="85">
        <v>18500</v>
      </c>
      <c r="H54" s="86"/>
    </row>
    <row r="55" spans="1:8">
      <c r="A55" s="82" t="s">
        <v>250</v>
      </c>
      <c r="B55" s="83"/>
      <c r="C55" s="84" t="s">
        <v>181</v>
      </c>
      <c r="D55" s="85">
        <v>20000</v>
      </c>
      <c r="E55" s="85">
        <v>20000</v>
      </c>
      <c r="F55" s="85">
        <v>0</v>
      </c>
      <c r="G55" s="85">
        <v>20000</v>
      </c>
      <c r="H55" s="86"/>
    </row>
    <row r="56" spans="1:8" ht="21">
      <c r="A56" s="82" t="s">
        <v>252</v>
      </c>
      <c r="B56" s="83"/>
      <c r="C56" s="84" t="s">
        <v>182</v>
      </c>
      <c r="D56" s="85">
        <v>4000</v>
      </c>
      <c r="E56" s="85">
        <v>4000</v>
      </c>
      <c r="F56" s="85">
        <v>0</v>
      </c>
      <c r="G56" s="85">
        <v>4000</v>
      </c>
      <c r="H56" s="86"/>
    </row>
    <row r="57" spans="1:8" ht="21">
      <c r="A57" s="82" t="s">
        <v>253</v>
      </c>
      <c r="B57" s="83"/>
      <c r="C57" s="84" t="s">
        <v>183</v>
      </c>
      <c r="D57" s="85">
        <v>41000</v>
      </c>
      <c r="E57" s="85">
        <v>41000</v>
      </c>
      <c r="F57" s="85">
        <v>41000</v>
      </c>
      <c r="G57" s="85">
        <v>0</v>
      </c>
      <c r="H57" s="86">
        <v>100</v>
      </c>
    </row>
    <row r="58" spans="1:8" ht="21">
      <c r="A58" s="82" t="s">
        <v>251</v>
      </c>
      <c r="B58" s="83"/>
      <c r="C58" s="84" t="s">
        <v>184</v>
      </c>
      <c r="D58" s="85">
        <v>184000</v>
      </c>
      <c r="E58" s="85">
        <v>184000</v>
      </c>
      <c r="F58" s="85">
        <v>73000</v>
      </c>
      <c r="G58" s="85">
        <v>111000</v>
      </c>
      <c r="H58" s="86">
        <v>39.700000000000003</v>
      </c>
    </row>
    <row r="59" spans="1:8">
      <c r="A59" s="31" t="s">
        <v>158</v>
      </c>
      <c r="B59" s="28"/>
      <c r="C59" s="49" t="s">
        <v>185</v>
      </c>
      <c r="D59" s="59">
        <v>39200</v>
      </c>
      <c r="E59" s="59">
        <v>39200</v>
      </c>
      <c r="F59" s="59">
        <v>13534.07</v>
      </c>
      <c r="G59" s="59">
        <v>25665.93</v>
      </c>
      <c r="H59" s="60"/>
    </row>
    <row r="60" spans="1:8" ht="21">
      <c r="A60" s="31" t="s">
        <v>160</v>
      </c>
      <c r="B60" s="28"/>
      <c r="C60" s="49" t="s">
        <v>186</v>
      </c>
      <c r="D60" s="59">
        <v>11800</v>
      </c>
      <c r="E60" s="59">
        <v>11800</v>
      </c>
      <c r="F60" s="59">
        <v>3807.95</v>
      </c>
      <c r="G60" s="59">
        <v>7992.05</v>
      </c>
      <c r="H60" s="60"/>
    </row>
    <row r="61" spans="1:8" ht="21">
      <c r="A61" s="31" t="s">
        <v>172</v>
      </c>
      <c r="B61" s="28"/>
      <c r="C61" s="49" t="s">
        <v>187</v>
      </c>
      <c r="D61" s="59">
        <v>1000</v>
      </c>
      <c r="E61" s="59">
        <v>1000</v>
      </c>
      <c r="F61" s="59">
        <v>0</v>
      </c>
      <c r="G61" s="59">
        <v>1000</v>
      </c>
      <c r="H61" s="60"/>
    </row>
    <row r="62" spans="1:8">
      <c r="A62" s="31"/>
      <c r="B62" s="28"/>
      <c r="C62" s="49"/>
      <c r="D62" s="59"/>
      <c r="E62" s="59"/>
      <c r="F62" s="59"/>
      <c r="G62" s="59"/>
      <c r="H62" s="60"/>
    </row>
    <row r="63" spans="1:8">
      <c r="A63" s="23"/>
      <c r="B63" s="24"/>
      <c r="C63" s="65" t="s">
        <v>139</v>
      </c>
      <c r="D63" s="118" t="s">
        <v>23</v>
      </c>
      <c r="E63" s="80" t="s">
        <v>140</v>
      </c>
      <c r="F63" s="118" t="s">
        <v>217</v>
      </c>
      <c r="G63" s="13" t="s">
        <v>141</v>
      </c>
      <c r="H63" s="10"/>
    </row>
    <row r="64" spans="1:8">
      <c r="A64" s="4" t="s">
        <v>26</v>
      </c>
      <c r="B64" s="3" t="s">
        <v>27</v>
      </c>
      <c r="C64" s="64" t="s">
        <v>142</v>
      </c>
      <c r="D64" s="119"/>
      <c r="E64" s="81" t="s">
        <v>143</v>
      </c>
      <c r="F64" s="120"/>
      <c r="G64" s="14" t="s">
        <v>144</v>
      </c>
      <c r="H64" s="15"/>
    </row>
    <row r="65" spans="1:8">
      <c r="A65" s="25"/>
      <c r="B65" s="3" t="s">
        <v>145</v>
      </c>
      <c r="C65" s="64" t="s">
        <v>146</v>
      </c>
      <c r="D65" s="119"/>
      <c r="E65" s="11" t="s">
        <v>147</v>
      </c>
      <c r="F65" s="120"/>
      <c r="G65" s="9" t="s">
        <v>148</v>
      </c>
      <c r="H65" s="81" t="s">
        <v>216</v>
      </c>
    </row>
    <row r="66" spans="1:8">
      <c r="A66" s="25"/>
      <c r="B66" s="3" t="s">
        <v>149</v>
      </c>
      <c r="C66" s="64" t="s">
        <v>150</v>
      </c>
      <c r="D66" s="119"/>
      <c r="E66" s="11"/>
      <c r="F66" s="120"/>
      <c r="G66" s="9" t="s">
        <v>151</v>
      </c>
      <c r="H66" s="81"/>
    </row>
    <row r="67" spans="1:8">
      <c r="A67" s="25"/>
      <c r="B67" s="3"/>
      <c r="C67" s="64" t="s">
        <v>152</v>
      </c>
      <c r="D67" s="119"/>
      <c r="E67" s="11"/>
      <c r="F67" s="121"/>
      <c r="G67" s="9" t="s">
        <v>153</v>
      </c>
      <c r="H67" s="81"/>
    </row>
    <row r="68" spans="1:8">
      <c r="A68" s="12">
        <v>1</v>
      </c>
      <c r="B68" s="33">
        <v>2</v>
      </c>
      <c r="C68" s="33">
        <v>3</v>
      </c>
      <c r="D68" s="34" t="s">
        <v>33</v>
      </c>
      <c r="E68" s="8" t="s">
        <v>34</v>
      </c>
      <c r="F68" s="8" t="s">
        <v>35</v>
      </c>
      <c r="G68" s="5" t="s">
        <v>154</v>
      </c>
      <c r="H68" s="34" t="s">
        <v>155</v>
      </c>
    </row>
    <row r="69" spans="1:8" ht="21">
      <c r="A69" s="82" t="s">
        <v>254</v>
      </c>
      <c r="B69" s="83"/>
      <c r="C69" s="84"/>
      <c r="D69" s="85">
        <f>SUM(D59:D61)</f>
        <v>52000</v>
      </c>
      <c r="E69" s="85">
        <f t="shared" ref="E69:G69" si="5">SUM(E59:E61)</f>
        <v>52000</v>
      </c>
      <c r="F69" s="85">
        <f t="shared" si="5"/>
        <v>17342.02</v>
      </c>
      <c r="G69" s="85">
        <f t="shared" si="5"/>
        <v>34657.980000000003</v>
      </c>
      <c r="H69" s="86">
        <v>33.299999999999997</v>
      </c>
    </row>
    <row r="70" spans="1:8" ht="21">
      <c r="A70" s="82" t="s">
        <v>255</v>
      </c>
      <c r="B70" s="83"/>
      <c r="C70" s="84" t="s">
        <v>188</v>
      </c>
      <c r="D70" s="85">
        <v>35852.82</v>
      </c>
      <c r="E70" s="85">
        <v>35852.82</v>
      </c>
      <c r="F70" s="85">
        <v>0</v>
      </c>
      <c r="G70" s="85">
        <v>35852.82</v>
      </c>
      <c r="H70" s="86">
        <v>0</v>
      </c>
    </row>
    <row r="71" spans="1:8" ht="21">
      <c r="A71" s="31" t="s">
        <v>258</v>
      </c>
      <c r="B71" s="28"/>
      <c r="C71" s="49" t="s">
        <v>189</v>
      </c>
      <c r="D71" s="59">
        <v>50000</v>
      </c>
      <c r="E71" s="59">
        <v>50000</v>
      </c>
      <c r="F71" s="59">
        <v>0</v>
      </c>
      <c r="G71" s="59">
        <v>50000</v>
      </c>
      <c r="H71" s="60"/>
    </row>
    <row r="72" spans="1:8" ht="21">
      <c r="A72" s="31" t="s">
        <v>259</v>
      </c>
      <c r="B72" s="28"/>
      <c r="C72" s="49" t="s">
        <v>189</v>
      </c>
      <c r="D72" s="59">
        <v>634700</v>
      </c>
      <c r="E72" s="59">
        <v>634700</v>
      </c>
      <c r="F72" s="59"/>
      <c r="G72" s="59">
        <v>634700</v>
      </c>
      <c r="H72" s="60"/>
    </row>
    <row r="73" spans="1:8" ht="21">
      <c r="A73" s="31" t="s">
        <v>256</v>
      </c>
      <c r="B73" s="28"/>
      <c r="C73" s="49" t="s">
        <v>190</v>
      </c>
      <c r="D73" s="59">
        <v>29000</v>
      </c>
      <c r="E73" s="59">
        <v>29000</v>
      </c>
      <c r="F73" s="59">
        <v>0</v>
      </c>
      <c r="G73" s="59">
        <v>29000</v>
      </c>
      <c r="H73" s="60"/>
    </row>
    <row r="74" spans="1:8">
      <c r="A74" s="82" t="s">
        <v>257</v>
      </c>
      <c r="B74" s="83"/>
      <c r="C74" s="84"/>
      <c r="D74" s="85">
        <f>SUM(D71:D73)</f>
        <v>713700</v>
      </c>
      <c r="E74" s="85">
        <f t="shared" ref="E74:G74" si="6">SUM(E71:E73)</f>
        <v>713700</v>
      </c>
      <c r="F74" s="85">
        <f t="shared" si="6"/>
        <v>0</v>
      </c>
      <c r="G74" s="85">
        <f t="shared" si="6"/>
        <v>713700</v>
      </c>
      <c r="H74" s="86">
        <v>0</v>
      </c>
    </row>
    <row r="75" spans="1:8" ht="31.5">
      <c r="A75" s="82" t="s">
        <v>260</v>
      </c>
      <c r="B75" s="83"/>
      <c r="C75" s="84" t="s">
        <v>191</v>
      </c>
      <c r="D75" s="85">
        <v>15000</v>
      </c>
      <c r="E75" s="85">
        <v>15000</v>
      </c>
      <c r="F75" s="85">
        <v>15000</v>
      </c>
      <c r="G75" s="85">
        <v>0</v>
      </c>
      <c r="H75" s="86">
        <v>100</v>
      </c>
    </row>
    <row r="76" spans="1:8" ht="21">
      <c r="A76" s="82" t="s">
        <v>261</v>
      </c>
      <c r="B76" s="83"/>
      <c r="C76" s="84" t="s">
        <v>192</v>
      </c>
      <c r="D76" s="85">
        <v>75000</v>
      </c>
      <c r="E76" s="85">
        <v>75000</v>
      </c>
      <c r="F76" s="85">
        <v>75000</v>
      </c>
      <c r="G76" s="85">
        <v>0</v>
      </c>
      <c r="H76" s="86">
        <v>100</v>
      </c>
    </row>
    <row r="77" spans="1:8" ht="31.5">
      <c r="A77" s="82" t="s">
        <v>262</v>
      </c>
      <c r="B77" s="83"/>
      <c r="C77" s="84" t="s">
        <v>193</v>
      </c>
      <c r="D77" s="85">
        <v>535000</v>
      </c>
      <c r="E77" s="85">
        <v>535000</v>
      </c>
      <c r="F77" s="85">
        <v>455000</v>
      </c>
      <c r="G77" s="85">
        <v>80000</v>
      </c>
      <c r="H77" s="86">
        <v>85</v>
      </c>
    </row>
    <row r="78" spans="1:8" ht="21">
      <c r="A78" s="82" t="s">
        <v>263</v>
      </c>
      <c r="B78" s="83"/>
      <c r="C78" s="84" t="s">
        <v>194</v>
      </c>
      <c r="D78" s="85">
        <v>268500</v>
      </c>
      <c r="E78" s="85">
        <v>268500</v>
      </c>
      <c r="F78" s="85">
        <v>6635.05</v>
      </c>
      <c r="G78" s="85">
        <v>261864.95</v>
      </c>
      <c r="H78" s="86">
        <v>2.4700000000000002</v>
      </c>
    </row>
    <row r="79" spans="1:8">
      <c r="A79" s="31" t="s">
        <v>265</v>
      </c>
      <c r="B79" s="28"/>
      <c r="C79" s="49" t="s">
        <v>195</v>
      </c>
      <c r="D79" s="59">
        <v>192080</v>
      </c>
      <c r="E79" s="59">
        <v>192080</v>
      </c>
      <c r="F79" s="59">
        <v>68003.28</v>
      </c>
      <c r="G79" s="59">
        <v>124076.72</v>
      </c>
      <c r="H79" s="60"/>
    </row>
    <row r="80" spans="1:8" ht="21">
      <c r="A80" s="31" t="s">
        <v>264</v>
      </c>
      <c r="B80" s="28"/>
      <c r="C80" s="49" t="s">
        <v>196</v>
      </c>
      <c r="D80" s="59">
        <v>60000</v>
      </c>
      <c r="E80" s="59">
        <v>60000</v>
      </c>
      <c r="F80" s="59">
        <v>0</v>
      </c>
      <c r="G80" s="59">
        <v>60000</v>
      </c>
      <c r="H80" s="60"/>
    </row>
    <row r="81" spans="1:8" ht="21">
      <c r="A81" s="31" t="s">
        <v>267</v>
      </c>
      <c r="B81" s="28"/>
      <c r="C81" s="49" t="s">
        <v>197</v>
      </c>
      <c r="D81" s="59">
        <v>15920</v>
      </c>
      <c r="E81" s="59">
        <v>15920</v>
      </c>
      <c r="F81" s="59">
        <v>0</v>
      </c>
      <c r="G81" s="59">
        <v>15920</v>
      </c>
      <c r="H81" s="60"/>
    </row>
    <row r="82" spans="1:8" ht="21">
      <c r="A82" s="82" t="s">
        <v>266</v>
      </c>
      <c r="B82" s="83"/>
      <c r="C82" s="84"/>
      <c r="D82" s="85">
        <f>SUM(D79:D81)</f>
        <v>268000</v>
      </c>
      <c r="E82" s="85">
        <f t="shared" ref="E82:G82" si="7">SUM(E79:E81)</f>
        <v>268000</v>
      </c>
      <c r="F82" s="85">
        <f t="shared" si="7"/>
        <v>68003.28</v>
      </c>
      <c r="G82" s="85">
        <f t="shared" si="7"/>
        <v>199996.72</v>
      </c>
      <c r="H82" s="86">
        <v>25.4</v>
      </c>
    </row>
    <row r="83" spans="1:8">
      <c r="A83" s="82" t="s">
        <v>268</v>
      </c>
      <c r="B83" s="83"/>
      <c r="C83" s="84" t="s">
        <v>198</v>
      </c>
      <c r="D83" s="85">
        <v>10000</v>
      </c>
      <c r="E83" s="85">
        <v>10000</v>
      </c>
      <c r="F83" s="85">
        <v>10000</v>
      </c>
      <c r="G83" s="85">
        <v>0</v>
      </c>
      <c r="H83" s="86">
        <v>100</v>
      </c>
    </row>
    <row r="84" spans="1:8" ht="21">
      <c r="A84" s="31" t="s">
        <v>292</v>
      </c>
      <c r="B84" s="28"/>
      <c r="C84" s="49" t="s">
        <v>199</v>
      </c>
      <c r="D84" s="59">
        <v>90200</v>
      </c>
      <c r="E84" s="59">
        <v>90200</v>
      </c>
      <c r="F84" s="59">
        <v>1384.69</v>
      </c>
      <c r="G84" s="59">
        <v>88815.31</v>
      </c>
      <c r="H84" s="60"/>
    </row>
    <row r="85" spans="1:8" ht="21">
      <c r="A85" s="31" t="s">
        <v>273</v>
      </c>
      <c r="B85" s="28"/>
      <c r="C85" s="49" t="s">
        <v>199</v>
      </c>
      <c r="D85" s="59">
        <v>20000</v>
      </c>
      <c r="E85" s="59">
        <v>20000</v>
      </c>
      <c r="F85" s="59"/>
      <c r="G85" s="59">
        <v>20000</v>
      </c>
      <c r="H85" s="60"/>
    </row>
    <row r="86" spans="1:8">
      <c r="A86" s="31" t="s">
        <v>270</v>
      </c>
      <c r="B86" s="28"/>
      <c r="C86" s="49" t="s">
        <v>200</v>
      </c>
      <c r="D86" s="59">
        <v>100000</v>
      </c>
      <c r="E86" s="59">
        <v>100000</v>
      </c>
      <c r="F86" s="59">
        <v>50000</v>
      </c>
      <c r="G86" s="59">
        <v>50000</v>
      </c>
      <c r="H86" s="60"/>
    </row>
    <row r="87" spans="1:8" ht="21">
      <c r="A87" s="31" t="s">
        <v>271</v>
      </c>
      <c r="B87" s="28"/>
      <c r="C87" s="49" t="s">
        <v>201</v>
      </c>
      <c r="D87" s="59">
        <v>3900</v>
      </c>
      <c r="E87" s="59">
        <v>3900</v>
      </c>
      <c r="F87" s="59">
        <v>0</v>
      </c>
      <c r="G87" s="59">
        <v>3900</v>
      </c>
      <c r="H87" s="60"/>
    </row>
    <row r="88" spans="1:8">
      <c r="A88" s="31" t="s">
        <v>272</v>
      </c>
      <c r="B88" s="28"/>
      <c r="C88" s="49" t="s">
        <v>202</v>
      </c>
      <c r="D88" s="59">
        <v>15000</v>
      </c>
      <c r="E88" s="59">
        <v>15000</v>
      </c>
      <c r="F88" s="59">
        <v>0</v>
      </c>
      <c r="G88" s="59">
        <v>15000</v>
      </c>
      <c r="H88" s="60"/>
    </row>
    <row r="89" spans="1:8" ht="21">
      <c r="A89" s="82" t="s">
        <v>269</v>
      </c>
      <c r="B89" s="83"/>
      <c r="C89" s="84"/>
      <c r="D89" s="85">
        <f>SUM(D84:D88)</f>
        <v>229100</v>
      </c>
      <c r="E89" s="85">
        <f t="shared" ref="E89:G89" si="8">SUM(E84:E88)</f>
        <v>229100</v>
      </c>
      <c r="F89" s="85">
        <f t="shared" si="8"/>
        <v>51384.69</v>
      </c>
      <c r="G89" s="85">
        <f t="shared" si="8"/>
        <v>177715.31</v>
      </c>
      <c r="H89" s="86">
        <v>22.4</v>
      </c>
    </row>
    <row r="90" spans="1:8" ht="21">
      <c r="A90" s="31" t="s">
        <v>274</v>
      </c>
      <c r="B90" s="28"/>
      <c r="C90" s="49" t="s">
        <v>203</v>
      </c>
      <c r="D90" s="59">
        <v>20000</v>
      </c>
      <c r="E90" s="59">
        <v>20000</v>
      </c>
      <c r="F90" s="59">
        <v>0</v>
      </c>
      <c r="G90" s="59">
        <v>20000</v>
      </c>
      <c r="H90" s="60"/>
    </row>
    <row r="91" spans="1:8" ht="21">
      <c r="A91" s="31" t="s">
        <v>275</v>
      </c>
      <c r="B91" s="28"/>
      <c r="C91" s="49" t="s">
        <v>204</v>
      </c>
      <c r="D91" s="59">
        <v>10000</v>
      </c>
      <c r="E91" s="59">
        <v>10000</v>
      </c>
      <c r="F91" s="59">
        <v>0</v>
      </c>
      <c r="G91" s="59">
        <v>10000</v>
      </c>
      <c r="H91" s="60"/>
    </row>
    <row r="92" spans="1:8" ht="21">
      <c r="A92" s="82" t="s">
        <v>276</v>
      </c>
      <c r="B92" s="83"/>
      <c r="C92" s="84"/>
      <c r="D92" s="85">
        <f>SUM(D90:D91)</f>
        <v>30000</v>
      </c>
      <c r="E92" s="85">
        <f t="shared" ref="E92:G92" si="9">SUM(E90:E91)</f>
        <v>30000</v>
      </c>
      <c r="F92" s="85">
        <f t="shared" si="9"/>
        <v>0</v>
      </c>
      <c r="G92" s="85">
        <f t="shared" si="9"/>
        <v>30000</v>
      </c>
      <c r="H92" s="86">
        <v>0</v>
      </c>
    </row>
    <row r="93" spans="1:8" ht="21">
      <c r="A93" s="31" t="s">
        <v>277</v>
      </c>
      <c r="B93" s="28"/>
      <c r="C93" s="49" t="s">
        <v>205</v>
      </c>
      <c r="D93" s="59">
        <v>47000</v>
      </c>
      <c r="E93" s="59">
        <v>47000</v>
      </c>
      <c r="F93" s="59">
        <v>0</v>
      </c>
      <c r="G93" s="59">
        <v>47000</v>
      </c>
      <c r="H93" s="60"/>
    </row>
    <row r="94" spans="1:8">
      <c r="A94" s="23"/>
      <c r="B94" s="24"/>
      <c r="C94" s="65" t="s">
        <v>139</v>
      </c>
      <c r="D94" s="118" t="s">
        <v>23</v>
      </c>
      <c r="E94" s="80" t="s">
        <v>140</v>
      </c>
      <c r="F94" s="118" t="s">
        <v>217</v>
      </c>
      <c r="G94" s="13" t="s">
        <v>141</v>
      </c>
      <c r="H94" s="10"/>
    </row>
    <row r="95" spans="1:8">
      <c r="A95" s="4" t="s">
        <v>26</v>
      </c>
      <c r="B95" s="3" t="s">
        <v>27</v>
      </c>
      <c r="C95" s="64" t="s">
        <v>142</v>
      </c>
      <c r="D95" s="119"/>
      <c r="E95" s="81" t="s">
        <v>143</v>
      </c>
      <c r="F95" s="120"/>
      <c r="G95" s="14" t="s">
        <v>144</v>
      </c>
      <c r="H95" s="15"/>
    </row>
    <row r="96" spans="1:8">
      <c r="A96" s="25"/>
      <c r="B96" s="3" t="s">
        <v>145</v>
      </c>
      <c r="C96" s="64" t="s">
        <v>146</v>
      </c>
      <c r="D96" s="119"/>
      <c r="E96" s="11" t="s">
        <v>147</v>
      </c>
      <c r="F96" s="120"/>
      <c r="G96" s="9" t="s">
        <v>148</v>
      </c>
      <c r="H96" s="81" t="s">
        <v>216</v>
      </c>
    </row>
    <row r="97" spans="1:8">
      <c r="A97" s="25"/>
      <c r="B97" s="3" t="s">
        <v>149</v>
      </c>
      <c r="C97" s="64" t="s">
        <v>150</v>
      </c>
      <c r="D97" s="119"/>
      <c r="E97" s="11"/>
      <c r="F97" s="120"/>
      <c r="G97" s="9" t="s">
        <v>151</v>
      </c>
      <c r="H97" s="81"/>
    </row>
    <row r="98" spans="1:8">
      <c r="A98" s="25"/>
      <c r="B98" s="3"/>
      <c r="C98" s="64" t="s">
        <v>152</v>
      </c>
      <c r="D98" s="119"/>
      <c r="E98" s="11"/>
      <c r="F98" s="121"/>
      <c r="G98" s="9" t="s">
        <v>153</v>
      </c>
      <c r="H98" s="81"/>
    </row>
    <row r="99" spans="1:8">
      <c r="A99" s="12">
        <v>1</v>
      </c>
      <c r="B99" s="33">
        <v>2</v>
      </c>
      <c r="C99" s="33">
        <v>3</v>
      </c>
      <c r="D99" s="34" t="s">
        <v>33</v>
      </c>
      <c r="E99" s="8" t="s">
        <v>34</v>
      </c>
      <c r="F99" s="8" t="s">
        <v>35</v>
      </c>
      <c r="G99" s="5" t="s">
        <v>154</v>
      </c>
      <c r="H99" s="34" t="s">
        <v>155</v>
      </c>
    </row>
    <row r="100" spans="1:8" ht="21">
      <c r="A100" s="31" t="s">
        <v>275</v>
      </c>
      <c r="B100" s="28"/>
      <c r="C100" s="49" t="s">
        <v>206</v>
      </c>
      <c r="D100" s="59">
        <v>7000</v>
      </c>
      <c r="E100" s="59">
        <v>7000</v>
      </c>
      <c r="F100" s="59">
        <v>0</v>
      </c>
      <c r="G100" s="59">
        <v>7000</v>
      </c>
      <c r="H100" s="60"/>
    </row>
    <row r="101" spans="1:8" ht="31.5">
      <c r="A101" s="31" t="s">
        <v>278</v>
      </c>
      <c r="B101" s="28"/>
      <c r="C101" s="49" t="s">
        <v>207</v>
      </c>
      <c r="D101" s="59">
        <v>1161800</v>
      </c>
      <c r="E101" s="59">
        <v>1161800</v>
      </c>
      <c r="F101" s="59">
        <v>562480</v>
      </c>
      <c r="G101" s="59">
        <v>599320</v>
      </c>
      <c r="H101" s="60"/>
    </row>
    <row r="102" spans="1:8" ht="31.5">
      <c r="A102" s="31" t="s">
        <v>279</v>
      </c>
      <c r="B102" s="28"/>
      <c r="C102" s="49" t="s">
        <v>208</v>
      </c>
      <c r="D102" s="59">
        <v>358700</v>
      </c>
      <c r="E102" s="59">
        <v>358700</v>
      </c>
      <c r="F102" s="59">
        <v>179346</v>
      </c>
      <c r="G102" s="59">
        <v>179354</v>
      </c>
      <c r="H102" s="60"/>
    </row>
    <row r="103" spans="1:8">
      <c r="A103" s="82" t="s">
        <v>280</v>
      </c>
      <c r="B103" s="83"/>
      <c r="C103" s="84"/>
      <c r="D103" s="85">
        <f>SUM(D93:D102)</f>
        <v>1574500</v>
      </c>
      <c r="E103" s="85">
        <f t="shared" ref="E103:G103" si="10">SUM(E93:E102)</f>
        <v>1574500</v>
      </c>
      <c r="F103" s="85">
        <f t="shared" si="10"/>
        <v>741826</v>
      </c>
      <c r="G103" s="85">
        <f t="shared" si="10"/>
        <v>832674</v>
      </c>
      <c r="H103" s="86">
        <v>47.1</v>
      </c>
    </row>
    <row r="104" spans="1:8" ht="52.5">
      <c r="A104" s="82" t="s">
        <v>209</v>
      </c>
      <c r="B104" s="83"/>
      <c r="C104" s="84" t="s">
        <v>210</v>
      </c>
      <c r="D104" s="85">
        <v>97000</v>
      </c>
      <c r="E104" s="85">
        <v>97000</v>
      </c>
      <c r="F104" s="85">
        <v>36875.089999999997</v>
      </c>
      <c r="G104" s="85">
        <v>60124.91</v>
      </c>
      <c r="H104" s="86">
        <v>38</v>
      </c>
    </row>
    <row r="105" spans="1:8" ht="31.5">
      <c r="A105" s="82" t="s">
        <v>281</v>
      </c>
      <c r="B105" s="83"/>
      <c r="C105" s="84" t="s">
        <v>293</v>
      </c>
      <c r="D105" s="85">
        <v>62681.66</v>
      </c>
      <c r="E105" s="85">
        <v>62681.66</v>
      </c>
      <c r="F105" s="85">
        <v>62681.66</v>
      </c>
      <c r="G105" s="85">
        <v>0</v>
      </c>
      <c r="H105" s="86">
        <v>100</v>
      </c>
    </row>
    <row r="106" spans="1:8" ht="31.5">
      <c r="A106" s="82" t="s">
        <v>281</v>
      </c>
      <c r="B106" s="83"/>
      <c r="C106" s="84" t="s">
        <v>294</v>
      </c>
      <c r="D106" s="85">
        <v>90578.34</v>
      </c>
      <c r="E106" s="85">
        <v>90578.34</v>
      </c>
      <c r="F106" s="85">
        <v>90578.34</v>
      </c>
      <c r="G106" s="85">
        <v>0</v>
      </c>
      <c r="H106" s="86">
        <v>100</v>
      </c>
    </row>
    <row r="107" spans="1:8" ht="31.5">
      <c r="A107" s="82" t="s">
        <v>281</v>
      </c>
      <c r="B107" s="83"/>
      <c r="C107" s="84" t="s">
        <v>211</v>
      </c>
      <c r="D107" s="85">
        <v>100000</v>
      </c>
      <c r="E107" s="85">
        <v>100000</v>
      </c>
      <c r="F107" s="85">
        <v>100000</v>
      </c>
      <c r="G107" s="85">
        <v>0</v>
      </c>
      <c r="H107" s="86">
        <v>0</v>
      </c>
    </row>
    <row r="108" spans="1:8" ht="21">
      <c r="A108" s="31" t="s">
        <v>282</v>
      </c>
      <c r="B108" s="28"/>
      <c r="C108" s="49" t="s">
        <v>212</v>
      </c>
      <c r="D108" s="59">
        <v>20000</v>
      </c>
      <c r="E108" s="59">
        <v>20000</v>
      </c>
      <c r="F108" s="59">
        <v>0</v>
      </c>
      <c r="G108" s="59">
        <v>20000</v>
      </c>
      <c r="H108" s="60"/>
    </row>
    <row r="109" spans="1:8" ht="21">
      <c r="A109" s="31" t="s">
        <v>275</v>
      </c>
      <c r="B109" s="28"/>
      <c r="C109" s="49" t="s">
        <v>213</v>
      </c>
      <c r="D109" s="59">
        <v>10000</v>
      </c>
      <c r="E109" s="59">
        <v>10000</v>
      </c>
      <c r="F109" s="59">
        <v>0</v>
      </c>
      <c r="G109" s="59">
        <v>10000</v>
      </c>
      <c r="H109" s="60"/>
    </row>
    <row r="110" spans="1:8">
      <c r="A110" s="82" t="s">
        <v>283</v>
      </c>
      <c r="B110" s="83"/>
      <c r="C110" s="84"/>
      <c r="D110" s="85">
        <f>SUM(D108:D109)</f>
        <v>30000</v>
      </c>
      <c r="E110" s="85">
        <f t="shared" ref="E110:G110" si="11">SUM(E108:E109)</f>
        <v>30000</v>
      </c>
      <c r="F110" s="85">
        <f t="shared" si="11"/>
        <v>0</v>
      </c>
      <c r="G110" s="85">
        <f t="shared" si="11"/>
        <v>30000</v>
      </c>
      <c r="H110" s="86">
        <v>0</v>
      </c>
    </row>
    <row r="111" spans="1:8" ht="21.75" thickBot="1">
      <c r="A111" s="82" t="s">
        <v>284</v>
      </c>
      <c r="B111" s="83"/>
      <c r="C111" s="84" t="s">
        <v>214</v>
      </c>
      <c r="D111" s="85">
        <v>70000</v>
      </c>
      <c r="E111" s="85">
        <v>70000</v>
      </c>
      <c r="F111" s="85">
        <v>27474</v>
      </c>
      <c r="G111" s="85">
        <v>42526</v>
      </c>
      <c r="H111" s="86">
        <v>39.200000000000003</v>
      </c>
    </row>
    <row r="112" spans="1:8" ht="13.5" thickBot="1">
      <c r="B112" s="37"/>
      <c r="C112" s="50"/>
      <c r="D112" s="61"/>
      <c r="E112" s="61"/>
      <c r="F112" s="61"/>
      <c r="G112" s="61"/>
      <c r="H112" s="61"/>
    </row>
    <row r="113" spans="1:8" ht="33" thickBot="1">
      <c r="A113" s="17" t="s">
        <v>215</v>
      </c>
      <c r="B113" s="36">
        <v>450</v>
      </c>
      <c r="C113" s="52" t="s">
        <v>41</v>
      </c>
      <c r="D113" s="53" t="s">
        <v>41</v>
      </c>
      <c r="E113" s="53" t="s">
        <v>41</v>
      </c>
      <c r="F113" s="62">
        <v>386508.53</v>
      </c>
      <c r="G113" s="53" t="s">
        <v>41</v>
      </c>
      <c r="H113" s="54" t="s">
        <v>41</v>
      </c>
    </row>
    <row r="115" spans="1:8">
      <c r="C115" s="30"/>
      <c r="D115" s="30"/>
      <c r="E115" s="30"/>
      <c r="F115" s="30"/>
      <c r="G115" s="30"/>
      <c r="H115" s="30"/>
    </row>
  </sheetData>
  <mergeCells count="10">
    <mergeCell ref="D94:D98"/>
    <mergeCell ref="F94:F98"/>
    <mergeCell ref="G52:H52"/>
    <mergeCell ref="D63:D67"/>
    <mergeCell ref="F63:F67"/>
    <mergeCell ref="A1:H1"/>
    <mergeCell ref="D2:D6"/>
    <mergeCell ref="F2:F6"/>
    <mergeCell ref="D35:D39"/>
    <mergeCell ref="F35:F39"/>
  </mergeCells>
  <pageMargins left="0.70866141732283472" right="0.70866141732283472" top="0.16" bottom="0.31" header="0.16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Расхода на печать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2014-08-06T14:12:07Z</cp:lastPrinted>
  <dcterms:created xsi:type="dcterms:W3CDTF">2014-05-08T07:06:56Z</dcterms:created>
  <dcterms:modified xsi:type="dcterms:W3CDTF">2014-09-02T08:19:56Z</dcterms:modified>
</cp:coreProperties>
</file>